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80" windowHeight="5520"/>
  </bookViews>
  <sheets>
    <sheet name="cuadras y cross" sheetId="3" r:id="rId1"/>
  </sheets>
  <calcPr calcId="124519"/>
</workbook>
</file>

<file path=xl/calcChain.xml><?xml version="1.0" encoding="utf-8"?>
<calcChain xmlns="http://schemas.openxmlformats.org/spreadsheetml/2006/main">
  <c r="L118" i="3"/>
  <c r="L119"/>
  <c r="L117"/>
  <c r="L104"/>
  <c r="L108"/>
  <c r="L101"/>
  <c r="L72"/>
  <c r="L53"/>
  <c r="K43"/>
  <c r="K42"/>
  <c r="L42" s="1"/>
  <c r="K28"/>
  <c r="L28" s="1"/>
  <c r="K27"/>
  <c r="L27" s="1"/>
  <c r="K40"/>
  <c r="K37"/>
  <c r="K96"/>
  <c r="L96" s="1"/>
  <c r="K76"/>
  <c r="L76" s="1"/>
  <c r="K14"/>
  <c r="K34"/>
  <c r="K32"/>
  <c r="L34" s="1"/>
  <c r="K75"/>
  <c r="K35"/>
  <c r="K33"/>
  <c r="K36"/>
  <c r="L36" s="1"/>
  <c r="K41"/>
  <c r="K39"/>
  <c r="K38"/>
  <c r="K51"/>
  <c r="L51" s="1"/>
  <c r="K53"/>
  <c r="K50"/>
  <c r="K56"/>
  <c r="K55"/>
  <c r="L55" s="1"/>
  <c r="K54"/>
  <c r="L54" s="1"/>
  <c r="K52"/>
  <c r="L52" s="1"/>
  <c r="K49"/>
  <c r="K58"/>
  <c r="K60"/>
  <c r="L64" s="1"/>
  <c r="K62"/>
  <c r="K66"/>
  <c r="K65"/>
  <c r="L65" s="1"/>
  <c r="K61"/>
  <c r="L61" s="1"/>
  <c r="K64"/>
  <c r="K63"/>
  <c r="L63" s="1"/>
  <c r="K67"/>
  <c r="K68"/>
  <c r="K81"/>
  <c r="K73"/>
  <c r="K71"/>
  <c r="L71" s="1"/>
  <c r="K70"/>
  <c r="L70" s="1"/>
  <c r="K72"/>
  <c r="K77"/>
  <c r="K79"/>
  <c r="L79" s="1"/>
  <c r="K80"/>
  <c r="L80" s="1"/>
  <c r="K78"/>
  <c r="K74"/>
  <c r="K82"/>
  <c r="L82" s="1"/>
  <c r="K85"/>
  <c r="L85" s="1"/>
  <c r="K86"/>
  <c r="K87"/>
  <c r="K88"/>
  <c r="K91"/>
  <c r="K95"/>
  <c r="L95" s="1"/>
  <c r="K94"/>
  <c r="K93"/>
  <c r="L93" s="1"/>
  <c r="K90"/>
  <c r="L90" s="1"/>
  <c r="L97"/>
  <c r="K92"/>
  <c r="K98"/>
  <c r="K99"/>
  <c r="K101"/>
  <c r="K103"/>
  <c r="L103" s="1"/>
  <c r="K102"/>
  <c r="L102" s="1"/>
  <c r="K105"/>
  <c r="L105" s="1"/>
  <c r="K108"/>
  <c r="K106"/>
  <c r="L106" s="1"/>
  <c r="K107"/>
  <c r="L107" s="1"/>
  <c r="K104"/>
  <c r="K114"/>
  <c r="K115"/>
  <c r="L123"/>
  <c r="K121"/>
  <c r="L121" s="1"/>
  <c r="K119"/>
  <c r="K118"/>
  <c r="K122"/>
  <c r="L122" s="1"/>
  <c r="K120"/>
  <c r="L120" s="1"/>
  <c r="K117"/>
  <c r="K24"/>
  <c r="K15"/>
  <c r="K23"/>
  <c r="K17"/>
  <c r="K10"/>
  <c r="K19"/>
  <c r="K13"/>
  <c r="K20"/>
  <c r="L20" s="1"/>
  <c r="K16"/>
  <c r="K18"/>
  <c r="L18" s="1"/>
  <c r="K26"/>
  <c r="K25"/>
  <c r="K21"/>
  <c r="L21" s="1"/>
  <c r="K9"/>
  <c r="L16" s="1"/>
  <c r="K12"/>
  <c r="K11"/>
  <c r="K22"/>
  <c r="L15" l="1"/>
  <c r="L24"/>
  <c r="L23"/>
  <c r="L91"/>
  <c r="L17"/>
  <c r="L78"/>
  <c r="L39"/>
  <c r="L35"/>
  <c r="L14"/>
  <c r="L40"/>
  <c r="L19"/>
  <c r="L12"/>
  <c r="L13"/>
  <c r="L75"/>
  <c r="L11"/>
  <c r="L25"/>
  <c r="L22"/>
  <c r="L10"/>
  <c r="L92"/>
  <c r="L94"/>
  <c r="L74"/>
  <c r="L56"/>
  <c r="L37"/>
  <c r="L38"/>
  <c r="L81"/>
  <c r="L77"/>
  <c r="L73"/>
  <c r="L41"/>
  <c r="L33"/>
  <c r="L32"/>
  <c r="L60"/>
  <c r="L66"/>
  <c r="L62"/>
  <c r="L50"/>
  <c r="L26"/>
  <c r="L9"/>
</calcChain>
</file>

<file path=xl/sharedStrings.xml><?xml version="1.0" encoding="utf-8"?>
<sst xmlns="http://schemas.openxmlformats.org/spreadsheetml/2006/main" count="306" uniqueCount="137">
  <si>
    <t xml:space="preserve">Organizador: </t>
  </si>
  <si>
    <t>Puntos</t>
  </si>
  <si>
    <t>Posición</t>
  </si>
  <si>
    <t>Placa</t>
  </si>
  <si>
    <t>Nombre piloto</t>
  </si>
  <si>
    <t>Andres Otazo</t>
  </si>
  <si>
    <t>Tiempo 1</t>
  </si>
  <si>
    <t>Tiempo 2</t>
  </si>
  <si>
    <t>Tiempo 3</t>
  </si>
  <si>
    <t>diferencia</t>
  </si>
  <si>
    <t>Posición 2</t>
  </si>
  <si>
    <t>Posición 1</t>
  </si>
  <si>
    <t>Carrrera de motos y cuadratracks</t>
  </si>
  <si>
    <t>Tiempo total</t>
  </si>
  <si>
    <t>Categoría  Master Open</t>
  </si>
  <si>
    <t>Categoría  Novatos</t>
  </si>
  <si>
    <t>Categoría  Chinas</t>
  </si>
  <si>
    <t>Abel Colque</t>
  </si>
  <si>
    <t>Milton Cespedes</t>
  </si>
  <si>
    <t>Marco  A. Chura (La Asunta)</t>
  </si>
  <si>
    <t>Gustavo Kantuta</t>
  </si>
  <si>
    <t>Jose Ricardo Moreno</t>
  </si>
  <si>
    <t>Percy Paucara</t>
  </si>
  <si>
    <t>Henry Telleria (Chulumani)</t>
  </si>
  <si>
    <t>Melvin Ramos</t>
  </si>
  <si>
    <t>Julian Mendoza</t>
  </si>
  <si>
    <t>Alex Fernandez</t>
  </si>
  <si>
    <t>Bryan Flores (Copacabana)</t>
  </si>
  <si>
    <t>Nelson Santa Cruz</t>
  </si>
  <si>
    <t>Jhosett Monzon</t>
  </si>
  <si>
    <t>Leydi Apaza</t>
  </si>
  <si>
    <t>Erika Chura</t>
  </si>
  <si>
    <t>Jhonatan Cussi</t>
  </si>
  <si>
    <t>Windson Llusco</t>
  </si>
  <si>
    <t>Marco A. Colque</t>
  </si>
  <si>
    <t>Victor Rondo</t>
  </si>
  <si>
    <t>Esteban Rondo</t>
  </si>
  <si>
    <t>Osvaldo Espinal</t>
  </si>
  <si>
    <t>Hugo Bermudez (Palos Blancos)</t>
  </si>
  <si>
    <t>Rodrigo Arapa (Chulumani)</t>
  </si>
  <si>
    <t>Mario Butron</t>
  </si>
  <si>
    <t>Categoría  Master 250, 4 tiempos</t>
  </si>
  <si>
    <t>Justino Ramos</t>
  </si>
  <si>
    <t>Walcon Vera</t>
  </si>
  <si>
    <t>Hugo Flores</t>
  </si>
  <si>
    <t>(Giganton)</t>
  </si>
  <si>
    <t>Jorge Aguilar</t>
  </si>
  <si>
    <t>Luis Pardo</t>
  </si>
  <si>
    <t>Julio Vargas</t>
  </si>
  <si>
    <t>Marco Calla</t>
  </si>
  <si>
    <t>Angel Quiroga</t>
  </si>
  <si>
    <t>Fidel Maldonado</t>
  </si>
  <si>
    <t>Categoría  250, 4 tiempos</t>
  </si>
  <si>
    <t>Ryan Arana</t>
  </si>
  <si>
    <t>Ivan Pardo</t>
  </si>
  <si>
    <t>Miguel Leon</t>
  </si>
  <si>
    <t>Santos Cuaquira</t>
  </si>
  <si>
    <t>Santos Villca</t>
  </si>
  <si>
    <t>Sergio Auza</t>
  </si>
  <si>
    <t>Peter Mariscal</t>
  </si>
  <si>
    <t>Luis Castillo</t>
  </si>
  <si>
    <t>Henry Peña (Beni)</t>
  </si>
  <si>
    <t>Carlos Oblitas</t>
  </si>
  <si>
    <t>Ignacio Rocha</t>
  </si>
  <si>
    <t>Categoría  open</t>
  </si>
  <si>
    <t>Jorge Palacios</t>
  </si>
  <si>
    <t>Oscar Vargas</t>
  </si>
  <si>
    <t>Pablo Ramos</t>
  </si>
  <si>
    <t>Ramiro Ramos</t>
  </si>
  <si>
    <t>Luis Miranda</t>
  </si>
  <si>
    <t>Jaime Guerrero</t>
  </si>
  <si>
    <t>Ricardo Gemio</t>
  </si>
  <si>
    <t>Categoría  Cuadratracks 450 cc</t>
  </si>
  <si>
    <t>Lucio Chavez</t>
  </si>
  <si>
    <t>Egberto Chavez</t>
  </si>
  <si>
    <t>Israel Chavez</t>
  </si>
  <si>
    <t>Antonio Uria</t>
  </si>
  <si>
    <t>Alan Chavez Jr.</t>
  </si>
  <si>
    <t>Juan M. Chevarria</t>
  </si>
  <si>
    <t>Roger Aliaga</t>
  </si>
  <si>
    <t>Alejandro Hurtado</t>
  </si>
  <si>
    <t>Sergio Burgoa</t>
  </si>
  <si>
    <t>Marco Arroyo</t>
  </si>
  <si>
    <t>Percy Deheza</t>
  </si>
  <si>
    <t>Diego Rivero</t>
  </si>
  <si>
    <t>Franklin de las Muñecas</t>
  </si>
  <si>
    <t>Categoría Cuadratracks  700 cc</t>
  </si>
  <si>
    <t>Marco Toro -&gt; ojo</t>
  </si>
  <si>
    <t>Alan Chavez</t>
  </si>
  <si>
    <t>Pablo Salinas</t>
  </si>
  <si>
    <t>Nicolas Mitru</t>
  </si>
  <si>
    <t>Kevin Vasquez</t>
  </si>
  <si>
    <t>Sergio Arriaza</t>
  </si>
  <si>
    <t>Fabricio Arriaza</t>
  </si>
  <si>
    <t>Posición 3</t>
  </si>
  <si>
    <t>DNS</t>
  </si>
  <si>
    <t>Raul Cordero</t>
  </si>
  <si>
    <t>Willy Quispe</t>
  </si>
  <si>
    <t>76/55</t>
  </si>
  <si>
    <t>78/71</t>
  </si>
  <si>
    <t>94/83</t>
  </si>
  <si>
    <t>Franklin Asistiri</t>
  </si>
  <si>
    <t>37/7</t>
  </si>
  <si>
    <t>#2/#8</t>
  </si>
  <si>
    <t>Omar Medrano</t>
  </si>
  <si>
    <t>Cristian Quispe</t>
  </si>
  <si>
    <t>DNF</t>
  </si>
  <si>
    <t>Frank Vargas</t>
  </si>
  <si>
    <t>Wismar Vargas</t>
  </si>
  <si>
    <t>Juan Flores</t>
  </si>
  <si>
    <t>Robin Thomas</t>
  </si>
  <si>
    <t>Denys Reguerin</t>
  </si>
  <si>
    <t>17/117</t>
  </si>
  <si>
    <t>Raynor Huanca</t>
  </si>
  <si>
    <t>Rolando Pastor</t>
  </si>
  <si>
    <t>Juan Quispe</t>
  </si>
  <si>
    <t>Edgar Flores</t>
  </si>
  <si>
    <t>Erlin Uriona</t>
  </si>
  <si>
    <t>Edgar Condori</t>
  </si>
  <si>
    <t>Efrain Minaja</t>
  </si>
  <si>
    <t>Vladimir Valda</t>
  </si>
  <si>
    <t>-</t>
  </si>
  <si>
    <t>Late entry</t>
  </si>
  <si>
    <t>late entry</t>
  </si>
  <si>
    <t>83 / 131</t>
  </si>
  <si>
    <t>corto camino 1ra y 2da etapa</t>
  </si>
  <si>
    <t>cortó camino 2da etapa</t>
  </si>
  <si>
    <t>cambió de chinas, lo puse primero a la cat master 250 y salió 2do.</t>
  </si>
  <si>
    <t>Organización:</t>
  </si>
  <si>
    <t>Luis Mencias, Helen Mencias</t>
  </si>
  <si>
    <t>Ayudantes:</t>
  </si>
  <si>
    <t>Fabian Burque y muchacha que no dejó nombre</t>
  </si>
  <si>
    <t>Cristian Conitzer</t>
  </si>
  <si>
    <t>Control meta:</t>
  </si>
  <si>
    <t>Control partida:</t>
  </si>
  <si>
    <t xml:space="preserve"> Nicolas Mace, Cedric</t>
  </si>
  <si>
    <t>Puente Pretensa- Huancarani, Cruce Achocalla - El Alto, El Alto - Marquirivi.</t>
  </si>
</sst>
</file>

<file path=xl/styles.xml><?xml version="1.0" encoding="utf-8"?>
<styleSheet xmlns="http://schemas.openxmlformats.org/spreadsheetml/2006/main">
  <numFmts count="3">
    <numFmt numFmtId="165" formatCode="dddd\,\ dd&quot; de &quot;mmmm&quot; de &quot;yyyy"/>
    <numFmt numFmtId="166" formatCode="m:ss.00"/>
    <numFmt numFmtId="167" formatCode="h:mm:ss.00"/>
  </numFmts>
  <fonts count="2"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166" fontId="0" fillId="0" borderId="1" xfId="0" applyNumberFormat="1" applyBorder="1"/>
    <xf numFmtId="166" fontId="0" fillId="0" borderId="1" xfId="0" applyNumberFormat="1" applyBorder="1" applyAlignment="1">
      <alignment wrapText="1"/>
    </xf>
    <xf numFmtId="166" fontId="0" fillId="0" borderId="0" xfId="0" applyNumberFormat="1"/>
    <xf numFmtId="166" fontId="0" fillId="0" borderId="0" xfId="0" applyNumberFormat="1" applyAlignment="1">
      <alignment wrapText="1"/>
    </xf>
    <xf numFmtId="166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6" fontId="0" fillId="0" borderId="0" xfId="0" applyNumberFormat="1" applyBorder="1"/>
    <xf numFmtId="16" fontId="0" fillId="0" borderId="1" xfId="0" applyNumberFormat="1" applyBorder="1" applyAlignment="1">
      <alignment horizontal="center"/>
    </xf>
    <xf numFmtId="0" fontId="0" fillId="0" borderId="0" xfId="0" applyFill="1" applyBorder="1"/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0" fontId="0" fillId="0" borderId="1" xfId="0" applyFill="1" applyBorder="1"/>
    <xf numFmtId="166" fontId="0" fillId="0" borderId="1" xfId="0" applyNumberFormat="1" applyBorder="1" applyAlignment="1">
      <alignment horizontal="center"/>
    </xf>
    <xf numFmtId="166" fontId="0" fillId="0" borderId="0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wrapText="1"/>
    </xf>
    <xf numFmtId="0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35"/>
  <sheetViews>
    <sheetView tabSelected="1" view="pageBreakPreview" topLeftCell="B1" zoomScaleSheetLayoutView="100" workbookViewId="0">
      <selection activeCell="D72" sqref="D72"/>
    </sheetView>
  </sheetViews>
  <sheetFormatPr baseColWidth="10" defaultColWidth="11.42578125" defaultRowHeight="15"/>
  <cols>
    <col min="1" max="1" width="15.140625" customWidth="1"/>
    <col min="2" max="2" width="9.42578125" customWidth="1"/>
    <col min="3" max="3" width="11.42578125" style="3" customWidth="1"/>
    <col min="4" max="4" width="29" customWidth="1"/>
    <col min="5" max="5" width="9.5703125" customWidth="1"/>
    <col min="6" max="6" width="9.5703125" style="27" customWidth="1"/>
    <col min="7" max="7" width="9.140625" customWidth="1"/>
    <col min="8" max="8" width="10.28515625" style="27" customWidth="1"/>
    <col min="9" max="9" width="9.140625" customWidth="1"/>
    <col min="10" max="10" width="10.28515625" style="27" customWidth="1"/>
    <col min="11" max="11" width="12.85546875" style="1" bestFit="1" customWidth="1"/>
  </cols>
  <sheetData>
    <row r="2" spans="1:12">
      <c r="A2" t="s">
        <v>12</v>
      </c>
    </row>
    <row r="3" spans="1:12">
      <c r="A3" t="s">
        <v>136</v>
      </c>
    </row>
    <row r="4" spans="1:12">
      <c r="B4" t="s">
        <v>0</v>
      </c>
      <c r="D4" t="s">
        <v>129</v>
      </c>
    </row>
    <row r="5" spans="1:12">
      <c r="D5" s="5">
        <v>42106</v>
      </c>
    </row>
    <row r="7" spans="1:12">
      <c r="A7" s="4" t="s">
        <v>15</v>
      </c>
    </row>
    <row r="8" spans="1:12" ht="30">
      <c r="A8" s="2" t="s">
        <v>1</v>
      </c>
      <c r="B8" s="2" t="s">
        <v>2</v>
      </c>
      <c r="C8" s="2" t="s">
        <v>3</v>
      </c>
      <c r="D8" s="1" t="s">
        <v>4</v>
      </c>
      <c r="E8" s="1" t="s">
        <v>6</v>
      </c>
      <c r="F8" s="28" t="s">
        <v>11</v>
      </c>
      <c r="G8" s="1" t="s">
        <v>7</v>
      </c>
      <c r="H8" s="28" t="s">
        <v>10</v>
      </c>
      <c r="I8" s="1" t="s">
        <v>8</v>
      </c>
      <c r="J8" s="28" t="s">
        <v>94</v>
      </c>
      <c r="K8" s="1" t="s">
        <v>13</v>
      </c>
      <c r="L8" s="1" t="s">
        <v>9</v>
      </c>
    </row>
    <row r="9" spans="1:12">
      <c r="A9" s="6"/>
      <c r="B9" s="6">
        <v>1</v>
      </c>
      <c r="C9" s="6" t="s">
        <v>100</v>
      </c>
      <c r="D9" s="7" t="s">
        <v>32</v>
      </c>
      <c r="E9" s="8">
        <v>1.0544097222222222E-2</v>
      </c>
      <c r="F9" s="26">
        <v>1</v>
      </c>
      <c r="G9" s="8">
        <v>4.7192129629629624E-3</v>
      </c>
      <c r="H9" s="26">
        <v>5</v>
      </c>
      <c r="I9" s="8">
        <v>2.2299768518518519E-3</v>
      </c>
      <c r="J9" s="26">
        <v>1</v>
      </c>
      <c r="K9" s="9">
        <f>IF(E9="","",E9+G9+I9)</f>
        <v>1.7493287037037036E-2</v>
      </c>
      <c r="L9" s="8">
        <f>IF(K9="","",K9-K$9)</f>
        <v>0</v>
      </c>
    </row>
    <row r="10" spans="1:12">
      <c r="A10" s="6"/>
      <c r="B10" s="6">
        <v>2</v>
      </c>
      <c r="C10" s="6">
        <v>30</v>
      </c>
      <c r="D10" s="7" t="s">
        <v>22</v>
      </c>
      <c r="E10" s="8">
        <v>1.1532754629629631E-2</v>
      </c>
      <c r="F10" s="26">
        <v>2</v>
      </c>
      <c r="G10" s="8">
        <v>4.3487268518518519E-3</v>
      </c>
      <c r="H10" s="26">
        <v>1</v>
      </c>
      <c r="I10" s="8">
        <v>2.2324074074074073E-3</v>
      </c>
      <c r="J10" s="26">
        <v>2</v>
      </c>
      <c r="K10" s="9">
        <f>IF(E10="","",E10+G10+I10)</f>
        <v>1.8113888888888891E-2</v>
      </c>
      <c r="L10" s="8">
        <f t="shared" ref="L10:L12" si="0">IF(K10="","",K10-K$9)</f>
        <v>6.2060185185185482E-4</v>
      </c>
    </row>
    <row r="11" spans="1:12">
      <c r="A11" s="6"/>
      <c r="B11" s="6">
        <v>3</v>
      </c>
      <c r="C11" s="6">
        <v>23</v>
      </c>
      <c r="D11" s="7" t="s">
        <v>96</v>
      </c>
      <c r="E11" s="8">
        <v>1.1724074074074074E-2</v>
      </c>
      <c r="F11" s="26">
        <v>3</v>
      </c>
      <c r="G11" s="8">
        <v>4.4260416666666667E-3</v>
      </c>
      <c r="H11" s="26">
        <v>2</v>
      </c>
      <c r="I11" s="8">
        <v>2.3674768518518519E-3</v>
      </c>
      <c r="J11" s="26">
        <v>4</v>
      </c>
      <c r="K11" s="9">
        <f>IF(E11="","",E11+G11+I11)</f>
        <v>1.8517592592592592E-2</v>
      </c>
      <c r="L11" s="8">
        <f t="shared" si="0"/>
        <v>1.0243055555555561E-3</v>
      </c>
    </row>
    <row r="12" spans="1:12">
      <c r="A12" s="6"/>
      <c r="B12" s="6">
        <v>4</v>
      </c>
      <c r="C12" s="6">
        <v>70</v>
      </c>
      <c r="D12" s="7" t="s">
        <v>33</v>
      </c>
      <c r="E12" s="8">
        <v>1.1643402777777779E-2</v>
      </c>
      <c r="F12" s="26">
        <v>4</v>
      </c>
      <c r="G12" s="8">
        <v>4.8800925925925921E-3</v>
      </c>
      <c r="H12" s="26">
        <v>9</v>
      </c>
      <c r="I12" s="8">
        <v>2.4375E-3</v>
      </c>
      <c r="J12" s="26">
        <v>7</v>
      </c>
      <c r="K12" s="9">
        <f>IF(E12="","",E12+G12+I12)</f>
        <v>1.8960995370370371E-2</v>
      </c>
      <c r="L12" s="8">
        <f t="shared" si="0"/>
        <v>1.4677083333333348E-3</v>
      </c>
    </row>
    <row r="13" spans="1:12">
      <c r="A13" s="6"/>
      <c r="B13" s="6">
        <v>5</v>
      </c>
      <c r="C13" s="6">
        <v>32</v>
      </c>
      <c r="D13" s="7" t="s">
        <v>24</v>
      </c>
      <c r="E13" s="8">
        <v>1.1644791666666666E-2</v>
      </c>
      <c r="F13" s="26">
        <v>5</v>
      </c>
      <c r="G13" s="8">
        <v>4.980787037037037E-3</v>
      </c>
      <c r="H13" s="26">
        <v>10</v>
      </c>
      <c r="I13" s="8">
        <v>2.4680555555555558E-3</v>
      </c>
      <c r="J13" s="26">
        <v>8</v>
      </c>
      <c r="K13" s="9">
        <f>IF(E13="","",E13+G13+I13)</f>
        <v>1.9093634259259258E-2</v>
      </c>
      <c r="L13" s="8">
        <f>IF(K13="","",K13-K$9)</f>
        <v>1.6003472222222218E-3</v>
      </c>
    </row>
    <row r="14" spans="1:12">
      <c r="A14" s="6"/>
      <c r="B14" s="6">
        <v>6</v>
      </c>
      <c r="C14" s="6">
        <v>35</v>
      </c>
      <c r="D14" s="20" t="s">
        <v>97</v>
      </c>
      <c r="E14" s="8">
        <v>1.2824768518518518E-2</v>
      </c>
      <c r="F14" s="26">
        <v>6</v>
      </c>
      <c r="G14" s="8">
        <v>4.7396990740740741E-3</v>
      </c>
      <c r="H14" s="26">
        <v>6</v>
      </c>
      <c r="I14" s="8">
        <v>2.5153935185185188E-3</v>
      </c>
      <c r="J14" s="26">
        <v>9</v>
      </c>
      <c r="K14" s="9">
        <f>IF(E14="","",E14+G14+I14)</f>
        <v>2.0079861111111111E-2</v>
      </c>
      <c r="L14" s="8">
        <f t="shared" ref="L14:L25" si="1">IF(K14="","",K14-K$9)</f>
        <v>2.5865740740740745E-3</v>
      </c>
    </row>
    <row r="15" spans="1:12">
      <c r="A15" s="6"/>
      <c r="B15" s="6">
        <v>7</v>
      </c>
      <c r="C15" s="6">
        <v>14</v>
      </c>
      <c r="D15" s="7" t="s">
        <v>19</v>
      </c>
      <c r="E15" s="8">
        <v>1.2678356481481481E-2</v>
      </c>
      <c r="F15" s="26">
        <v>7</v>
      </c>
      <c r="G15" s="8">
        <v>5.0175925925925926E-3</v>
      </c>
      <c r="H15" s="26">
        <v>12</v>
      </c>
      <c r="I15" s="8">
        <v>2.4172453703703704E-3</v>
      </c>
      <c r="J15" s="26">
        <v>6</v>
      </c>
      <c r="K15" s="9">
        <f>IF(E15="","",E15+G15+I15)</f>
        <v>2.0113194444444447E-2</v>
      </c>
      <c r="L15" s="8">
        <f t="shared" si="1"/>
        <v>2.6199074074074111E-3</v>
      </c>
    </row>
    <row r="16" spans="1:12">
      <c r="A16" s="6"/>
      <c r="B16" s="6">
        <v>8</v>
      </c>
      <c r="C16" s="6">
        <v>61</v>
      </c>
      <c r="D16" s="7" t="s">
        <v>27</v>
      </c>
      <c r="E16" s="8">
        <v>1.3511342592592594E-2</v>
      </c>
      <c r="F16" s="26">
        <v>8</v>
      </c>
      <c r="G16" s="8">
        <v>4.7097222222222219E-3</v>
      </c>
      <c r="H16" s="26">
        <v>4</v>
      </c>
      <c r="I16" s="8">
        <v>2.3729166666666664E-3</v>
      </c>
      <c r="J16" s="26">
        <v>5</v>
      </c>
      <c r="K16" s="9">
        <f>IF(E16="","",E16+G16+I16)</f>
        <v>2.059398148148148E-2</v>
      </c>
      <c r="L16" s="8">
        <f t="shared" si="1"/>
        <v>3.1006944444444441E-3</v>
      </c>
    </row>
    <row r="17" spans="1:12">
      <c r="A17" s="6"/>
      <c r="B17" s="6">
        <v>9</v>
      </c>
      <c r="C17" s="6">
        <v>18</v>
      </c>
      <c r="D17" s="7" t="s">
        <v>21</v>
      </c>
      <c r="E17" s="8">
        <v>1.3692824074074074E-2</v>
      </c>
      <c r="F17" s="26">
        <v>9</v>
      </c>
      <c r="G17" s="8">
        <v>4.7053240740740744E-3</v>
      </c>
      <c r="H17" s="26">
        <v>3</v>
      </c>
      <c r="I17" s="8">
        <v>2.6015046296296298E-3</v>
      </c>
      <c r="J17" s="26">
        <v>14</v>
      </c>
      <c r="K17" s="9">
        <f>IF(E17="","",E17+G17+I17)</f>
        <v>2.099965277777778E-2</v>
      </c>
      <c r="L17" s="8">
        <f t="shared" si="1"/>
        <v>3.5063657407407439E-3</v>
      </c>
    </row>
    <row r="18" spans="1:12">
      <c r="A18" s="6"/>
      <c r="B18" s="6">
        <v>10</v>
      </c>
      <c r="C18" s="6">
        <v>63</v>
      </c>
      <c r="D18" s="7" t="s">
        <v>28</v>
      </c>
      <c r="E18" s="8">
        <v>1.3473611111111112E-2</v>
      </c>
      <c r="F18" s="26">
        <v>10</v>
      </c>
      <c r="G18" s="8">
        <v>4.9923611111111115E-3</v>
      </c>
      <c r="H18" s="26">
        <v>11</v>
      </c>
      <c r="I18" s="8">
        <v>2.6148148148148146E-3</v>
      </c>
      <c r="J18" s="26">
        <v>15</v>
      </c>
      <c r="K18" s="9">
        <f>IF(E18="","",E18+G18+I18)</f>
        <v>2.1080787037037037E-2</v>
      </c>
      <c r="L18" s="8">
        <f t="shared" si="1"/>
        <v>3.5875000000000004E-3</v>
      </c>
    </row>
    <row r="19" spans="1:12">
      <c r="A19" s="6"/>
      <c r="B19" s="6">
        <v>11</v>
      </c>
      <c r="C19" s="6">
        <v>31</v>
      </c>
      <c r="D19" s="7" t="s">
        <v>23</v>
      </c>
      <c r="E19" s="8">
        <v>1.3934837962962963E-2</v>
      </c>
      <c r="F19" s="26">
        <v>11</v>
      </c>
      <c r="G19" s="8">
        <v>4.8314814814814817E-3</v>
      </c>
      <c r="H19" s="26">
        <v>7</v>
      </c>
      <c r="I19" s="8">
        <v>2.3199074074074072E-3</v>
      </c>
      <c r="J19" s="26">
        <v>3</v>
      </c>
      <c r="K19" s="9">
        <f>IF(E19="","",E19+G19+I19)</f>
        <v>2.1086226851851849E-2</v>
      </c>
      <c r="L19" s="8">
        <f t="shared" si="1"/>
        <v>3.5929398148148127E-3</v>
      </c>
    </row>
    <row r="20" spans="1:12">
      <c r="A20" s="6"/>
      <c r="B20" s="6">
        <v>12</v>
      </c>
      <c r="C20" s="6">
        <v>34</v>
      </c>
      <c r="D20" s="7" t="s">
        <v>25</v>
      </c>
      <c r="E20" s="8">
        <v>1.3704282407407406E-2</v>
      </c>
      <c r="F20" s="26">
        <v>12</v>
      </c>
      <c r="G20" s="8">
        <v>4.8579861111111107E-3</v>
      </c>
      <c r="H20" s="26">
        <v>8</v>
      </c>
      <c r="I20" s="8">
        <v>2.5270833333333334E-3</v>
      </c>
      <c r="J20" s="26">
        <v>10</v>
      </c>
      <c r="K20" s="9">
        <f>IF(E20="","",E20+G20+I20)</f>
        <v>2.1089351851851849E-2</v>
      </c>
      <c r="L20" s="8">
        <f t="shared" si="1"/>
        <v>3.5960648148148124E-3</v>
      </c>
    </row>
    <row r="21" spans="1:12" ht="30">
      <c r="A21" s="23" t="s">
        <v>126</v>
      </c>
      <c r="B21" s="6">
        <v>13</v>
      </c>
      <c r="C21" s="6">
        <v>92</v>
      </c>
      <c r="D21" s="7" t="s">
        <v>31</v>
      </c>
      <c r="E21" s="8">
        <v>1.3930092592592593E-2</v>
      </c>
      <c r="F21" s="26">
        <v>13</v>
      </c>
      <c r="G21" s="8">
        <v>5.2548611111111121E-3</v>
      </c>
      <c r="H21" s="26">
        <v>13</v>
      </c>
      <c r="I21" s="8">
        <v>2.5383101851851851E-3</v>
      </c>
      <c r="J21" s="26">
        <v>11</v>
      </c>
      <c r="K21" s="9">
        <f>IF(E21="","",E21+G21+I21)</f>
        <v>2.1723263888888889E-2</v>
      </c>
      <c r="L21" s="8">
        <f t="shared" si="1"/>
        <v>4.2299768518518528E-3</v>
      </c>
    </row>
    <row r="22" spans="1:12">
      <c r="A22" s="6"/>
      <c r="B22" s="6">
        <v>14</v>
      </c>
      <c r="C22" s="6">
        <v>1</v>
      </c>
      <c r="D22" s="7" t="s">
        <v>17</v>
      </c>
      <c r="E22" s="8">
        <v>1.4865046296296295E-2</v>
      </c>
      <c r="F22" s="26">
        <v>14</v>
      </c>
      <c r="G22" s="8">
        <v>5.7774305555555556E-3</v>
      </c>
      <c r="H22" s="26">
        <v>17</v>
      </c>
      <c r="I22" s="8">
        <v>2.7777777777777779E-3</v>
      </c>
      <c r="J22" s="26">
        <v>16</v>
      </c>
      <c r="K22" s="9">
        <f>IF(E22="","",E22+G22+I22)</f>
        <v>2.3420254629629628E-2</v>
      </c>
      <c r="L22" s="8">
        <f t="shared" si="1"/>
        <v>5.9269675925925913E-3</v>
      </c>
    </row>
    <row r="23" spans="1:12">
      <c r="A23" s="6"/>
      <c r="B23" s="6">
        <v>15</v>
      </c>
      <c r="C23" s="6">
        <v>17</v>
      </c>
      <c r="D23" s="7" t="s">
        <v>20</v>
      </c>
      <c r="E23" s="8">
        <v>1.5769791666666668E-2</v>
      </c>
      <c r="F23" s="26">
        <v>15</v>
      </c>
      <c r="G23" s="8">
        <v>5.4049768518518518E-3</v>
      </c>
      <c r="H23" s="26">
        <v>15</v>
      </c>
      <c r="I23" s="8">
        <v>2.7847222222222219E-3</v>
      </c>
      <c r="J23" s="26">
        <v>17</v>
      </c>
      <c r="K23" s="9">
        <f>IF(E23="","",E23+G23+I23)</f>
        <v>2.3959490740740743E-2</v>
      </c>
      <c r="L23" s="8">
        <f t="shared" si="1"/>
        <v>6.4662037037037066E-3</v>
      </c>
    </row>
    <row r="24" spans="1:12">
      <c r="A24" s="6"/>
      <c r="B24" s="6">
        <v>16</v>
      </c>
      <c r="C24" s="6">
        <v>4</v>
      </c>
      <c r="D24" s="7" t="s">
        <v>101</v>
      </c>
      <c r="E24" s="8">
        <v>1.7267361111111112E-2</v>
      </c>
      <c r="F24" s="26">
        <v>16</v>
      </c>
      <c r="G24" s="8">
        <v>5.4020833333333325E-3</v>
      </c>
      <c r="H24" s="26">
        <v>14</v>
      </c>
      <c r="I24" s="8">
        <v>2.5717592592592593E-3</v>
      </c>
      <c r="J24" s="26">
        <v>13</v>
      </c>
      <c r="K24" s="9">
        <f>IF(E24="","",E24+G24+I24)</f>
        <v>2.5241203703703703E-2</v>
      </c>
      <c r="L24" s="8">
        <f t="shared" si="1"/>
        <v>7.7479166666666668E-3</v>
      </c>
    </row>
    <row r="25" spans="1:12" ht="30">
      <c r="A25" s="23" t="s">
        <v>125</v>
      </c>
      <c r="B25" s="6">
        <v>17</v>
      </c>
      <c r="C25" s="6" t="s">
        <v>99</v>
      </c>
      <c r="D25" s="7" t="s">
        <v>30</v>
      </c>
      <c r="E25" s="8">
        <v>1.8193055555555556E-2</v>
      </c>
      <c r="F25" s="26">
        <v>17</v>
      </c>
      <c r="G25" s="8">
        <v>5.6928240740740732E-3</v>
      </c>
      <c r="H25" s="26">
        <v>16</v>
      </c>
      <c r="I25" s="8">
        <v>2.5423611111111111E-3</v>
      </c>
      <c r="J25" s="26">
        <v>12</v>
      </c>
      <c r="K25" s="9">
        <f>IF(E25="","",E25+G25+I25)</f>
        <v>2.6428240740740738E-2</v>
      </c>
      <c r="L25" s="8">
        <f t="shared" si="1"/>
        <v>8.9349537037037019E-3</v>
      </c>
    </row>
    <row r="26" spans="1:12" ht="30">
      <c r="A26" s="23" t="s">
        <v>126</v>
      </c>
      <c r="B26" s="6">
        <v>18</v>
      </c>
      <c r="C26" s="6" t="s">
        <v>98</v>
      </c>
      <c r="D26" s="7" t="s">
        <v>29</v>
      </c>
      <c r="E26" s="8">
        <v>3.507222222222222E-2</v>
      </c>
      <c r="F26" s="26">
        <v>18</v>
      </c>
      <c r="G26" s="8">
        <v>6.9832175925925929E-3</v>
      </c>
      <c r="H26" s="26">
        <v>18</v>
      </c>
      <c r="I26" s="8">
        <v>2.9479166666666668E-3</v>
      </c>
      <c r="J26" s="26">
        <v>18</v>
      </c>
      <c r="K26" s="19">
        <f>IF(E26="","",E26+G26+I26)</f>
        <v>4.5003356481481481E-2</v>
      </c>
      <c r="L26" s="8">
        <f>IF(K26="","",K26-K$9)</f>
        <v>2.7510069444444445E-2</v>
      </c>
    </row>
    <row r="27" spans="1:12">
      <c r="A27" s="6"/>
      <c r="B27" s="6" t="s">
        <v>121</v>
      </c>
      <c r="C27" s="6">
        <v>12</v>
      </c>
      <c r="D27" s="7" t="s">
        <v>18</v>
      </c>
      <c r="E27" s="8" t="s">
        <v>95</v>
      </c>
      <c r="F27" s="26" t="s">
        <v>121</v>
      </c>
      <c r="G27" s="8" t="s">
        <v>95</v>
      </c>
      <c r="H27" s="26" t="s">
        <v>121</v>
      </c>
      <c r="I27" s="8" t="s">
        <v>95</v>
      </c>
      <c r="J27" s="26" t="s">
        <v>121</v>
      </c>
      <c r="K27" s="9" t="str">
        <f>IF(E27="DNS","",E27+G27+I27)</f>
        <v/>
      </c>
      <c r="L27" s="8" t="str">
        <f>IF(K27="","",K27-K$9)</f>
        <v/>
      </c>
    </row>
    <row r="28" spans="1:12">
      <c r="A28" s="6"/>
      <c r="B28" s="6" t="s">
        <v>121</v>
      </c>
      <c r="C28" s="6">
        <v>60</v>
      </c>
      <c r="D28" s="7" t="s">
        <v>26</v>
      </c>
      <c r="E28" s="8" t="s">
        <v>95</v>
      </c>
      <c r="F28" s="26" t="s">
        <v>121</v>
      </c>
      <c r="G28" s="8" t="s">
        <v>95</v>
      </c>
      <c r="H28" s="26" t="s">
        <v>121</v>
      </c>
      <c r="I28" s="8" t="s">
        <v>95</v>
      </c>
      <c r="J28" s="26" t="s">
        <v>121</v>
      </c>
      <c r="K28" s="9" t="str">
        <f>IF(E28="DNS","",E28+G28+I28)</f>
        <v/>
      </c>
      <c r="L28" s="8" t="str">
        <f>IF(K28="","",K28-K$9)</f>
        <v/>
      </c>
    </row>
    <row r="29" spans="1:12">
      <c r="E29" s="10"/>
      <c r="G29" s="10"/>
      <c r="I29" s="10"/>
      <c r="K29" s="10"/>
      <c r="L29" s="10"/>
    </row>
    <row r="30" spans="1:12">
      <c r="A30" s="4" t="s">
        <v>16</v>
      </c>
      <c r="E30" s="10"/>
      <c r="G30" s="10"/>
      <c r="I30" s="10"/>
      <c r="K30" s="10"/>
      <c r="L30" s="10"/>
    </row>
    <row r="31" spans="1:12" ht="30">
      <c r="A31" s="2" t="s">
        <v>1</v>
      </c>
      <c r="B31" s="2" t="s">
        <v>2</v>
      </c>
      <c r="C31" s="2" t="s">
        <v>3</v>
      </c>
      <c r="D31" s="1" t="s">
        <v>4</v>
      </c>
      <c r="E31" s="11" t="s">
        <v>6</v>
      </c>
      <c r="F31" s="28" t="s">
        <v>11</v>
      </c>
      <c r="G31" s="11" t="s">
        <v>7</v>
      </c>
      <c r="H31" s="28" t="s">
        <v>10</v>
      </c>
      <c r="I31" s="11" t="s">
        <v>8</v>
      </c>
      <c r="J31" s="28" t="s">
        <v>94</v>
      </c>
      <c r="K31" s="11" t="s">
        <v>13</v>
      </c>
      <c r="L31" s="11" t="s">
        <v>9</v>
      </c>
    </row>
    <row r="32" spans="1:12" ht="17.25" customHeight="1">
      <c r="A32" s="6"/>
      <c r="B32" s="6">
        <v>1</v>
      </c>
      <c r="C32" s="6">
        <v>3</v>
      </c>
      <c r="D32" s="7" t="s">
        <v>35</v>
      </c>
      <c r="E32" s="8">
        <v>1.0646064814814815E-2</v>
      </c>
      <c r="F32" s="26">
        <v>1</v>
      </c>
      <c r="G32" s="8">
        <v>4.6437500000000003E-3</v>
      </c>
      <c r="H32" s="26">
        <v>2</v>
      </c>
      <c r="I32" s="8">
        <v>2.1256944444444444E-3</v>
      </c>
      <c r="J32" s="26">
        <v>1</v>
      </c>
      <c r="K32" s="9">
        <f>IF(E32="","",E32+G32+I32)</f>
        <v>1.7415509259259259E-2</v>
      </c>
      <c r="L32" s="8">
        <f>IF(K32="","",K32-K$32)</f>
        <v>0</v>
      </c>
    </row>
    <row r="33" spans="1:12" ht="17.25" customHeight="1">
      <c r="A33" s="6"/>
      <c r="B33" s="6">
        <v>2</v>
      </c>
      <c r="C33" s="6">
        <v>26</v>
      </c>
      <c r="D33" s="7" t="s">
        <v>37</v>
      </c>
      <c r="E33" s="8">
        <v>1.1407523148148149E-2</v>
      </c>
      <c r="F33" s="26">
        <v>2</v>
      </c>
      <c r="G33" s="8">
        <v>4.4847222222222224E-3</v>
      </c>
      <c r="H33" s="26">
        <v>1</v>
      </c>
      <c r="I33" s="8">
        <v>2.2644675925925927E-3</v>
      </c>
      <c r="J33" s="26">
        <v>2</v>
      </c>
      <c r="K33" s="9">
        <f>IF(E33="","",E33+G33+I33)</f>
        <v>1.8156712962962965E-2</v>
      </c>
      <c r="L33" s="8">
        <f t="shared" ref="L33:L41" si="2">IF(K33="","",K33-K$32)</f>
        <v>7.4120370370370572E-4</v>
      </c>
    </row>
    <row r="34" spans="1:12">
      <c r="A34" s="6"/>
      <c r="B34" s="6">
        <v>3</v>
      </c>
      <c r="C34" s="6">
        <v>78</v>
      </c>
      <c r="D34" s="7" t="s">
        <v>34</v>
      </c>
      <c r="E34" s="8">
        <v>1.1619675925925927E-2</v>
      </c>
      <c r="F34" s="26">
        <v>3</v>
      </c>
      <c r="G34" s="8">
        <v>4.7212962962962964E-3</v>
      </c>
      <c r="H34" s="26">
        <v>3</v>
      </c>
      <c r="I34" s="8">
        <v>2.4638888888888892E-3</v>
      </c>
      <c r="J34" s="26">
        <v>5</v>
      </c>
      <c r="K34" s="9">
        <f>IF(E34="","",E34+G34+I34)</f>
        <v>1.8804861111111112E-2</v>
      </c>
      <c r="L34" s="8">
        <f t="shared" si="2"/>
        <v>1.3893518518518534E-3</v>
      </c>
    </row>
    <row r="35" spans="1:12">
      <c r="A35" s="6"/>
      <c r="B35" s="6">
        <v>4</v>
      </c>
      <c r="C35" s="6">
        <v>88</v>
      </c>
      <c r="D35" s="7" t="s">
        <v>5</v>
      </c>
      <c r="E35" s="8">
        <v>1.1852430555555555E-2</v>
      </c>
      <c r="F35" s="26">
        <v>4</v>
      </c>
      <c r="G35" s="8">
        <v>4.7337962962962958E-3</v>
      </c>
      <c r="H35" s="26">
        <v>4</v>
      </c>
      <c r="I35" s="8">
        <v>2.3966435185185184E-3</v>
      </c>
      <c r="J35" s="26">
        <v>4</v>
      </c>
      <c r="K35" s="9">
        <f>IF(E35="","",E35+G35+I35)</f>
        <v>1.8982870370370372E-2</v>
      </c>
      <c r="L35" s="8">
        <f t="shared" si="2"/>
        <v>1.5673611111111131E-3</v>
      </c>
    </row>
    <row r="36" spans="1:12">
      <c r="A36" s="6"/>
      <c r="B36" s="6">
        <v>5</v>
      </c>
      <c r="C36" s="6">
        <v>71</v>
      </c>
      <c r="D36" s="7" t="s">
        <v>38</v>
      </c>
      <c r="E36" s="8">
        <v>1.2024652777777778E-2</v>
      </c>
      <c r="F36" s="26">
        <v>5</v>
      </c>
      <c r="G36" s="8">
        <v>4.8142361111111111E-3</v>
      </c>
      <c r="H36" s="26">
        <v>5</v>
      </c>
      <c r="I36" s="8">
        <v>2.3770833333333335E-3</v>
      </c>
      <c r="J36" s="26">
        <v>3</v>
      </c>
      <c r="K36" s="9">
        <f>IF(E36="","",E36+G36+I36)</f>
        <v>1.9215972222222225E-2</v>
      </c>
      <c r="L36" s="8">
        <f t="shared" si="2"/>
        <v>1.8004629629629655E-3</v>
      </c>
    </row>
    <row r="37" spans="1:12">
      <c r="A37" s="7" t="s">
        <v>122</v>
      </c>
      <c r="B37" s="6">
        <v>6</v>
      </c>
      <c r="C37" s="6">
        <v>48</v>
      </c>
      <c r="D37" s="7" t="s">
        <v>119</v>
      </c>
      <c r="E37" s="8">
        <v>1.2778472222222221E-2</v>
      </c>
      <c r="F37" s="26">
        <v>6</v>
      </c>
      <c r="G37" s="8">
        <v>5.1131944444444445E-3</v>
      </c>
      <c r="H37" s="26">
        <v>6</v>
      </c>
      <c r="I37" s="8">
        <v>3.2660879629629624E-3</v>
      </c>
      <c r="J37" s="26">
        <v>9</v>
      </c>
      <c r="K37" s="9">
        <f>IF(E37="","",E37+G37+I37)</f>
        <v>2.1157754629629631E-2</v>
      </c>
      <c r="L37" s="8">
        <f t="shared" si="2"/>
        <v>3.7422453703703715E-3</v>
      </c>
    </row>
    <row r="38" spans="1:12">
      <c r="A38" s="6"/>
      <c r="B38" s="6">
        <v>7</v>
      </c>
      <c r="C38" s="6">
        <v>22</v>
      </c>
      <c r="D38" s="7" t="s">
        <v>104</v>
      </c>
      <c r="E38" s="8">
        <v>1.3676851851851851E-2</v>
      </c>
      <c r="F38" s="26">
        <v>7</v>
      </c>
      <c r="G38" s="8">
        <v>5.4057870370370379E-3</v>
      </c>
      <c r="H38" s="26">
        <v>8</v>
      </c>
      <c r="I38" s="8">
        <v>2.7200231481481481E-3</v>
      </c>
      <c r="J38" s="26">
        <v>6</v>
      </c>
      <c r="K38" s="9">
        <f>IF(E38="","",E38+G38+I38)</f>
        <v>2.1802662037037037E-2</v>
      </c>
      <c r="L38" s="8">
        <f t="shared" si="2"/>
        <v>4.387152777777778E-3</v>
      </c>
    </row>
    <row r="39" spans="1:12">
      <c r="A39" s="6"/>
      <c r="B39" s="6">
        <v>8</v>
      </c>
      <c r="C39" s="6">
        <v>25</v>
      </c>
      <c r="D39" s="7" t="s">
        <v>40</v>
      </c>
      <c r="E39" s="8">
        <v>1.5475925925925926E-2</v>
      </c>
      <c r="F39" s="26">
        <v>8</v>
      </c>
      <c r="G39" s="8">
        <v>5.7425925925925934E-3</v>
      </c>
      <c r="H39" s="26">
        <v>10</v>
      </c>
      <c r="I39" s="8">
        <v>2.823148148148148E-3</v>
      </c>
      <c r="J39" s="26">
        <v>7</v>
      </c>
      <c r="K39" s="9">
        <f>IF(E39="","",E39+G39+I39)</f>
        <v>2.4041666666666666E-2</v>
      </c>
      <c r="L39" s="8">
        <f t="shared" si="2"/>
        <v>6.626157407407407E-3</v>
      </c>
    </row>
    <row r="40" spans="1:12">
      <c r="A40" s="7" t="s">
        <v>122</v>
      </c>
      <c r="B40" s="3">
        <v>9</v>
      </c>
      <c r="C40" s="6">
        <v>98</v>
      </c>
      <c r="D40" s="7" t="s">
        <v>116</v>
      </c>
      <c r="E40" s="8">
        <v>1.6225925925925925E-2</v>
      </c>
      <c r="F40" s="26">
        <v>9</v>
      </c>
      <c r="G40" s="8">
        <v>5.716550925925927E-3</v>
      </c>
      <c r="H40" s="26">
        <v>9</v>
      </c>
      <c r="I40" s="8">
        <v>3.4434027777777779E-3</v>
      </c>
      <c r="J40" s="26">
        <v>10</v>
      </c>
      <c r="K40" s="9">
        <f>IF(E40="","",E40+G40+I40)</f>
        <v>2.538587962962963E-2</v>
      </c>
      <c r="L40" s="8">
        <f t="shared" si="2"/>
        <v>7.9703703703703707E-3</v>
      </c>
    </row>
    <row r="41" spans="1:12">
      <c r="A41" s="6"/>
      <c r="B41" s="6">
        <v>10</v>
      </c>
      <c r="C41" s="16" t="s">
        <v>103</v>
      </c>
      <c r="D41" s="7" t="s">
        <v>39</v>
      </c>
      <c r="E41" s="8">
        <v>2.7428703703703702E-2</v>
      </c>
      <c r="F41" s="26">
        <v>10</v>
      </c>
      <c r="G41" s="8">
        <v>5.2887731481481492E-3</v>
      </c>
      <c r="H41" s="26">
        <v>7</v>
      </c>
      <c r="I41" s="8">
        <v>3.0038194444444444E-3</v>
      </c>
      <c r="J41" s="26">
        <v>8</v>
      </c>
      <c r="K41" s="9">
        <f>IF(E41="","",E41+G41+I41)</f>
        <v>3.5721296296296293E-2</v>
      </c>
      <c r="L41" s="8">
        <f t="shared" si="2"/>
        <v>1.8305787037037034E-2</v>
      </c>
    </row>
    <row r="42" spans="1:12">
      <c r="A42" s="6"/>
      <c r="B42" s="6" t="s">
        <v>121</v>
      </c>
      <c r="C42" s="6">
        <v>23</v>
      </c>
      <c r="D42" s="7" t="s">
        <v>105</v>
      </c>
      <c r="E42" s="8" t="s">
        <v>106</v>
      </c>
      <c r="F42" s="26" t="s">
        <v>121</v>
      </c>
      <c r="G42" s="8" t="s">
        <v>95</v>
      </c>
      <c r="H42" s="26" t="s">
        <v>121</v>
      </c>
      <c r="I42" s="8" t="s">
        <v>95</v>
      </c>
      <c r="J42" s="26" t="s">
        <v>121</v>
      </c>
      <c r="K42" s="9" t="str">
        <f>IF(E42="DNf","",E42+G42+I42)</f>
        <v/>
      </c>
      <c r="L42" s="8" t="str">
        <f>IF(K42="","",K42-K$9)</f>
        <v/>
      </c>
    </row>
    <row r="43" spans="1:12">
      <c r="A43" s="6" t="s">
        <v>122</v>
      </c>
      <c r="B43" s="6" t="s">
        <v>121</v>
      </c>
      <c r="C43" s="6">
        <v>20</v>
      </c>
      <c r="D43" s="7" t="s">
        <v>115</v>
      </c>
      <c r="E43" s="8" t="s">
        <v>106</v>
      </c>
      <c r="F43" s="26" t="s">
        <v>121</v>
      </c>
      <c r="G43" s="8" t="s">
        <v>95</v>
      </c>
      <c r="H43" s="26" t="s">
        <v>121</v>
      </c>
      <c r="I43" s="8" t="s">
        <v>95</v>
      </c>
      <c r="J43" s="26" t="s">
        <v>121</v>
      </c>
      <c r="K43" s="9" t="str">
        <f>IF(E43="DNf","",E43+G43+I43)</f>
        <v/>
      </c>
      <c r="L43" s="8"/>
    </row>
    <row r="44" spans="1:12">
      <c r="A44" s="6"/>
      <c r="B44" s="6"/>
      <c r="C44" s="16"/>
      <c r="D44" s="7"/>
      <c r="E44" s="8"/>
      <c r="F44" s="26"/>
      <c r="G44" s="8"/>
      <c r="H44" s="26"/>
      <c r="I44" s="8"/>
      <c r="J44" s="26"/>
      <c r="K44" s="10"/>
      <c r="L44" s="8"/>
    </row>
    <row r="45" spans="1:12" hidden="1">
      <c r="A45" s="3"/>
      <c r="B45" s="3"/>
      <c r="E45" s="10"/>
      <c r="G45" s="10"/>
      <c r="I45" s="10"/>
      <c r="K45" s="10"/>
      <c r="L45" s="10"/>
    </row>
    <row r="46" spans="1:12" hidden="1">
      <c r="A46" s="3"/>
      <c r="B46" s="3"/>
      <c r="E46" s="10"/>
      <c r="G46" s="10"/>
      <c r="I46" s="10"/>
      <c r="K46" s="11"/>
      <c r="L46" s="10"/>
    </row>
    <row r="47" spans="1:12">
      <c r="A47" s="4" t="s">
        <v>41</v>
      </c>
      <c r="E47" s="10"/>
      <c r="G47" s="10"/>
      <c r="I47" s="10"/>
      <c r="K47" s="10"/>
      <c r="L47" s="10"/>
    </row>
    <row r="48" spans="1:12" ht="30">
      <c r="A48" s="2" t="s">
        <v>1</v>
      </c>
      <c r="B48" s="2" t="s">
        <v>2</v>
      </c>
      <c r="C48" s="2" t="s">
        <v>3</v>
      </c>
      <c r="D48" s="1" t="s">
        <v>4</v>
      </c>
      <c r="E48" s="11" t="s">
        <v>6</v>
      </c>
      <c r="F48" s="28" t="s">
        <v>11</v>
      </c>
      <c r="G48" s="11" t="s">
        <v>7</v>
      </c>
      <c r="H48" s="28" t="s">
        <v>10</v>
      </c>
      <c r="I48" s="11" t="s">
        <v>8</v>
      </c>
      <c r="J48" s="28" t="s">
        <v>94</v>
      </c>
      <c r="K48" s="10" t="s">
        <v>13</v>
      </c>
      <c r="L48" s="11" t="s">
        <v>9</v>
      </c>
    </row>
    <row r="49" spans="1:12">
      <c r="A49" s="6"/>
      <c r="B49" s="6">
        <v>1</v>
      </c>
      <c r="C49" s="6">
        <v>46</v>
      </c>
      <c r="D49" s="20" t="s">
        <v>109</v>
      </c>
      <c r="E49" s="21">
        <v>1.0587037037037035E-2</v>
      </c>
      <c r="F49" s="26">
        <v>1</v>
      </c>
      <c r="G49" s="21">
        <v>4.1211805555555559E-3</v>
      </c>
      <c r="H49" s="26">
        <v>1</v>
      </c>
      <c r="I49" s="21">
        <v>2.17662037037037E-3</v>
      </c>
      <c r="J49" s="26">
        <v>1</v>
      </c>
      <c r="K49" s="9">
        <f>IF(E49="","",E49+G49+I49)</f>
        <v>1.6884837962962963E-2</v>
      </c>
      <c r="L49" s="8"/>
    </row>
    <row r="50" spans="1:12">
      <c r="A50" s="6"/>
      <c r="B50" s="6">
        <v>2</v>
      </c>
      <c r="C50" s="6">
        <v>40</v>
      </c>
      <c r="D50" s="7" t="s">
        <v>44</v>
      </c>
      <c r="E50" s="8">
        <v>1.1233217592592592E-2</v>
      </c>
      <c r="F50" s="26">
        <v>2</v>
      </c>
      <c r="G50" s="8">
        <v>4.2565972222222224E-3</v>
      </c>
      <c r="H50" s="26">
        <v>4</v>
      </c>
      <c r="I50" s="8">
        <v>2.4063657407407406E-3</v>
      </c>
      <c r="J50" s="26">
        <v>5</v>
      </c>
      <c r="K50" s="9">
        <f>IF(E50="","",E50+G50+I50)</f>
        <v>1.7896180555555554E-2</v>
      </c>
      <c r="L50" s="8">
        <f>IF(K50="","",K50-K$49)</f>
        <v>1.0113425925925915E-3</v>
      </c>
    </row>
    <row r="51" spans="1:12">
      <c r="A51" s="6"/>
      <c r="B51" s="6">
        <v>3</v>
      </c>
      <c r="C51" s="6">
        <v>69</v>
      </c>
      <c r="D51" s="7" t="s">
        <v>42</v>
      </c>
      <c r="E51" s="8">
        <v>1.1481018518518521E-2</v>
      </c>
      <c r="F51" s="26">
        <v>3</v>
      </c>
      <c r="G51" s="8">
        <v>4.4023148148148146E-3</v>
      </c>
      <c r="H51" s="26">
        <v>5</v>
      </c>
      <c r="I51" s="8">
        <v>2.3347222222222224E-3</v>
      </c>
      <c r="J51" s="26">
        <v>4</v>
      </c>
      <c r="K51" s="9">
        <f>IF(E51="","",E51+G51+I51)</f>
        <v>1.8218055555555557E-2</v>
      </c>
      <c r="L51" s="8">
        <f t="shared" ref="L51:L56" si="3">IF(K51="","",K51-K$49)</f>
        <v>1.3332175925925942E-3</v>
      </c>
    </row>
    <row r="52" spans="1:12">
      <c r="A52" s="6"/>
      <c r="B52" s="6">
        <v>4</v>
      </c>
      <c r="C52" s="6">
        <v>4</v>
      </c>
      <c r="D52" s="20" t="s">
        <v>108</v>
      </c>
      <c r="E52" s="8">
        <v>1.3848958333333333E-2</v>
      </c>
      <c r="F52" s="26">
        <v>4</v>
      </c>
      <c r="G52" s="8">
        <v>4.2335648148148141E-3</v>
      </c>
      <c r="H52" s="26">
        <v>3</v>
      </c>
      <c r="I52" s="8">
        <v>2.1912037037037039E-3</v>
      </c>
      <c r="J52" s="26">
        <v>2</v>
      </c>
      <c r="K52" s="9">
        <f>IF(E52="","",E52+G52+I52)</f>
        <v>2.0273726851851852E-2</v>
      </c>
      <c r="L52" s="8">
        <f t="shared" si="3"/>
        <v>3.3888888888888892E-3</v>
      </c>
    </row>
    <row r="53" spans="1:12">
      <c r="A53" s="6"/>
      <c r="B53" s="6">
        <v>5</v>
      </c>
      <c r="C53" s="6">
        <v>53</v>
      </c>
      <c r="D53" s="7" t="s">
        <v>43</v>
      </c>
      <c r="E53" s="8">
        <v>1.299074074074074E-2</v>
      </c>
      <c r="F53" s="26">
        <v>5</v>
      </c>
      <c r="G53" s="8">
        <v>5.0310185185185189E-3</v>
      </c>
      <c r="H53" s="26">
        <v>6</v>
      </c>
      <c r="I53" s="8">
        <v>2.6053240740740741E-3</v>
      </c>
      <c r="J53" s="26">
        <v>7</v>
      </c>
      <c r="K53" s="9">
        <f>IF(E53="","",E53+G53+I53)</f>
        <v>2.0627083333333331E-2</v>
      </c>
      <c r="L53" s="8">
        <f t="shared" si="3"/>
        <v>3.742245370370368E-3</v>
      </c>
    </row>
    <row r="54" spans="1:12">
      <c r="A54" s="6"/>
      <c r="B54" s="6">
        <v>6</v>
      </c>
      <c r="C54" s="6">
        <v>22</v>
      </c>
      <c r="D54" s="7" t="s">
        <v>107</v>
      </c>
      <c r="E54" s="8">
        <v>1.4196180555555556E-2</v>
      </c>
      <c r="F54" s="26">
        <v>6</v>
      </c>
      <c r="G54" s="8">
        <v>4.2016203703703703E-3</v>
      </c>
      <c r="H54" s="26">
        <v>2</v>
      </c>
      <c r="I54" s="8">
        <v>2.5003472222222224E-3</v>
      </c>
      <c r="J54" s="26">
        <v>6</v>
      </c>
      <c r="K54" s="9">
        <f>IF(E54="","",E54+G54+I54)</f>
        <v>2.0898148148148148E-2</v>
      </c>
      <c r="L54" s="8">
        <f t="shared" si="3"/>
        <v>4.0133101851851857E-3</v>
      </c>
    </row>
    <row r="55" spans="1:12">
      <c r="A55" s="6"/>
      <c r="B55" s="6">
        <v>7</v>
      </c>
      <c r="C55" s="6">
        <v>59</v>
      </c>
      <c r="D55" s="7" t="s">
        <v>46</v>
      </c>
      <c r="E55" s="8">
        <v>1.4569907407407408E-2</v>
      </c>
      <c r="F55" s="26">
        <v>7</v>
      </c>
      <c r="G55" s="8">
        <v>5.1526620370370363E-3</v>
      </c>
      <c r="H55" s="26">
        <v>7</v>
      </c>
      <c r="I55" s="8">
        <v>2.2593749999999997E-3</v>
      </c>
      <c r="J55" s="26">
        <v>3</v>
      </c>
      <c r="K55" s="9">
        <f>IF(E55="","",E55+G55+I55)</f>
        <v>2.1981944444444446E-2</v>
      </c>
      <c r="L55" s="8">
        <f t="shared" si="3"/>
        <v>5.0971064814814837E-3</v>
      </c>
    </row>
    <row r="56" spans="1:12">
      <c r="A56" s="6"/>
      <c r="B56" s="6">
        <v>8</v>
      </c>
      <c r="C56" s="6">
        <v>64</v>
      </c>
      <c r="D56" s="7" t="s">
        <v>45</v>
      </c>
      <c r="E56" s="8">
        <v>2.7671874999999999E-2</v>
      </c>
      <c r="F56" s="26">
        <v>8</v>
      </c>
      <c r="G56" s="8">
        <v>5.3092592592592592E-3</v>
      </c>
      <c r="H56" s="26">
        <v>8</v>
      </c>
      <c r="I56" s="8">
        <v>2.8208333333333336E-3</v>
      </c>
      <c r="J56" s="26">
        <v>8</v>
      </c>
      <c r="K56" s="9">
        <f>IF(E56="","",E56+G56+I56)</f>
        <v>3.580196759259259E-2</v>
      </c>
      <c r="L56" s="8">
        <f t="shared" si="3"/>
        <v>1.8917129629629627E-2</v>
      </c>
    </row>
    <row r="57" spans="1:12">
      <c r="A57" s="3"/>
      <c r="B57" s="3"/>
      <c r="D57" s="17"/>
      <c r="E57" s="12"/>
      <c r="G57" s="12"/>
      <c r="I57" s="12"/>
      <c r="K57" s="10"/>
      <c r="L57" s="10"/>
    </row>
    <row r="58" spans="1:12">
      <c r="A58" s="4" t="s">
        <v>14</v>
      </c>
      <c r="E58" s="10"/>
      <c r="G58" s="10"/>
      <c r="I58" s="10"/>
      <c r="K58" s="10" t="str">
        <f t="shared" ref="K58:K68" si="4">IF(E58="","",E58+G58+I58)</f>
        <v/>
      </c>
      <c r="L58" s="10"/>
    </row>
    <row r="59" spans="1:12" ht="30">
      <c r="A59" s="2" t="s">
        <v>1</v>
      </c>
      <c r="B59" s="2" t="s">
        <v>2</v>
      </c>
      <c r="C59" s="2" t="s">
        <v>3</v>
      </c>
      <c r="D59" s="1" t="s">
        <v>4</v>
      </c>
      <c r="E59" s="11" t="s">
        <v>6</v>
      </c>
      <c r="F59" s="28" t="s">
        <v>11</v>
      </c>
      <c r="G59" s="11" t="s">
        <v>7</v>
      </c>
      <c r="H59" s="28" t="s">
        <v>10</v>
      </c>
      <c r="I59" s="11" t="s">
        <v>8</v>
      </c>
      <c r="J59" s="28" t="s">
        <v>94</v>
      </c>
      <c r="K59" s="11" t="s">
        <v>13</v>
      </c>
      <c r="L59" s="11" t="s">
        <v>9</v>
      </c>
    </row>
    <row r="60" spans="1:12">
      <c r="A60" s="6"/>
      <c r="B60" s="6">
        <v>1</v>
      </c>
      <c r="C60" s="6">
        <v>7</v>
      </c>
      <c r="D60" s="7" t="s">
        <v>47</v>
      </c>
      <c r="E60" s="8">
        <v>9.1307870370370362E-3</v>
      </c>
      <c r="F60" s="26">
        <v>1</v>
      </c>
      <c r="G60" s="8">
        <v>3.5938657407407408E-3</v>
      </c>
      <c r="H60" s="26">
        <v>1</v>
      </c>
      <c r="I60" s="8">
        <v>1.8569444444444443E-3</v>
      </c>
      <c r="J60" s="26">
        <v>1</v>
      </c>
      <c r="K60" s="9">
        <f>IF(E60="","",E60+G60+I60)</f>
        <v>1.4581597222222221E-2</v>
      </c>
      <c r="L60" s="8">
        <f>IF(K60="","",K60-K$60)</f>
        <v>0</v>
      </c>
    </row>
    <row r="61" spans="1:12">
      <c r="A61" s="6"/>
      <c r="B61" s="6">
        <v>2</v>
      </c>
      <c r="C61" s="6">
        <v>75</v>
      </c>
      <c r="D61" s="7" t="s">
        <v>120</v>
      </c>
      <c r="E61" s="8">
        <v>9.6305555555555554E-3</v>
      </c>
      <c r="F61" s="26">
        <v>2</v>
      </c>
      <c r="G61" s="8">
        <v>3.7625000000000002E-3</v>
      </c>
      <c r="H61" s="26">
        <v>2</v>
      </c>
      <c r="I61" s="8">
        <v>1.9505787037037037E-3</v>
      </c>
      <c r="J61" s="26">
        <v>3</v>
      </c>
      <c r="K61" s="9">
        <f>IF(E61="","",E61+G61+I61)</f>
        <v>1.534363425925926E-2</v>
      </c>
      <c r="L61" s="8">
        <f>IF(K61="","",K61-K$60)</f>
        <v>7.620370370370385E-4</v>
      </c>
    </row>
    <row r="62" spans="1:12">
      <c r="A62" s="6"/>
      <c r="B62" s="6">
        <v>3</v>
      </c>
      <c r="C62" s="6">
        <v>72</v>
      </c>
      <c r="D62" s="7" t="s">
        <v>48</v>
      </c>
      <c r="E62" s="8">
        <v>1.01E-2</v>
      </c>
      <c r="F62" s="26">
        <v>3</v>
      </c>
      <c r="G62" s="8">
        <v>3.7755787037037042E-3</v>
      </c>
      <c r="H62" s="26">
        <v>4</v>
      </c>
      <c r="I62" s="8">
        <v>1.9394675925925925E-3</v>
      </c>
      <c r="J62" s="26">
        <v>2</v>
      </c>
      <c r="K62" s="9">
        <f>IF(E62="","",E62+G62+I62)</f>
        <v>1.5815046296296296E-2</v>
      </c>
      <c r="L62" s="8">
        <f>IF(K62="","",K62-K$60)</f>
        <v>1.2334490740740743E-3</v>
      </c>
    </row>
    <row r="63" spans="1:12">
      <c r="A63" s="6"/>
      <c r="B63" s="6">
        <v>4</v>
      </c>
      <c r="C63" s="6">
        <v>19</v>
      </c>
      <c r="D63" s="7" t="s">
        <v>110</v>
      </c>
      <c r="E63" s="8">
        <v>1.0187962962962963E-2</v>
      </c>
      <c r="F63" s="26">
        <v>4</v>
      </c>
      <c r="G63" s="8">
        <v>3.7694444444444446E-3</v>
      </c>
      <c r="H63" s="26">
        <v>3</v>
      </c>
      <c r="I63" s="8">
        <v>2.0384259259259257E-3</v>
      </c>
      <c r="J63" s="26">
        <v>4</v>
      </c>
      <c r="K63" s="9">
        <f>IF(E63="","",E63+G63+I63)</f>
        <v>1.5995833333333334E-2</v>
      </c>
      <c r="L63" s="8">
        <f>IF(K63="","",K63-K$60)</f>
        <v>1.4142361111111126E-3</v>
      </c>
    </row>
    <row r="64" spans="1:12">
      <c r="A64" s="6"/>
      <c r="B64" s="6">
        <v>5</v>
      </c>
      <c r="C64" s="6">
        <v>27</v>
      </c>
      <c r="D64" s="7" t="s">
        <v>51</v>
      </c>
      <c r="E64" s="8">
        <v>1.211724537037037E-2</v>
      </c>
      <c r="F64" s="26">
        <v>6</v>
      </c>
      <c r="G64" s="8">
        <v>4.1481481481481482E-3</v>
      </c>
      <c r="H64" s="26">
        <v>6</v>
      </c>
      <c r="I64" s="8">
        <v>2.2800925925925927E-3</v>
      </c>
      <c r="J64" s="26">
        <v>5</v>
      </c>
      <c r="K64" s="9">
        <f>IF(E64="","",E64+G64+I64)</f>
        <v>1.8545486111111113E-2</v>
      </c>
      <c r="L64" s="8">
        <f>IF(K64="","",K64-K$60)</f>
        <v>3.9638888888888918E-3</v>
      </c>
    </row>
    <row r="65" spans="1:12">
      <c r="A65" s="6"/>
      <c r="B65" s="6">
        <v>6</v>
      </c>
      <c r="C65" s="6">
        <v>5</v>
      </c>
      <c r="D65" s="7" t="s">
        <v>50</v>
      </c>
      <c r="E65" s="8">
        <v>1.2804398148148148E-2</v>
      </c>
      <c r="F65" s="26">
        <v>7</v>
      </c>
      <c r="G65" s="8">
        <v>4.4082175925925929E-3</v>
      </c>
      <c r="H65" s="26">
        <v>7</v>
      </c>
      <c r="I65" s="8">
        <v>2.4231481481481478E-3</v>
      </c>
      <c r="J65" s="26">
        <v>6</v>
      </c>
      <c r="K65" s="9">
        <f>IF(E65="","",E65+G65+I65)</f>
        <v>1.9635763888888887E-2</v>
      </c>
      <c r="L65" s="8">
        <f>IF(K65="","",K65-K$60)</f>
        <v>5.0541666666666651E-3</v>
      </c>
    </row>
    <row r="66" spans="1:12">
      <c r="A66" s="6"/>
      <c r="B66" s="6">
        <v>7</v>
      </c>
      <c r="C66" s="6">
        <v>9</v>
      </c>
      <c r="D66" s="7" t="s">
        <v>49</v>
      </c>
      <c r="E66" s="8">
        <v>1.2036226851851852E-2</v>
      </c>
      <c r="F66" s="26">
        <v>5</v>
      </c>
      <c r="G66" s="8">
        <v>3.9844907407407407E-3</v>
      </c>
      <c r="H66" s="26">
        <v>5</v>
      </c>
      <c r="I66" s="8">
        <v>3.8795138888888889E-3</v>
      </c>
      <c r="J66" s="26">
        <v>7</v>
      </c>
      <c r="K66" s="9">
        <f>IF(E66="","",E66+G66+I66)</f>
        <v>1.9900231481481484E-2</v>
      </c>
      <c r="L66" s="8">
        <f>IF(K66="","",K66-K$60)</f>
        <v>5.3186342592592625E-3</v>
      </c>
    </row>
    <row r="67" spans="1:12">
      <c r="E67" s="10"/>
      <c r="G67" s="10"/>
      <c r="I67" s="10"/>
      <c r="K67" s="10" t="str">
        <f t="shared" si="4"/>
        <v/>
      </c>
      <c r="L67" s="10"/>
    </row>
    <row r="68" spans="1:12">
      <c r="A68" s="4" t="s">
        <v>52</v>
      </c>
      <c r="E68" s="10"/>
      <c r="G68" s="10"/>
      <c r="I68" s="10"/>
      <c r="K68" s="10" t="str">
        <f t="shared" si="4"/>
        <v/>
      </c>
      <c r="L68" s="10"/>
    </row>
    <row r="69" spans="1:12" ht="30">
      <c r="A69" s="2" t="s">
        <v>1</v>
      </c>
      <c r="B69" s="2" t="s">
        <v>2</v>
      </c>
      <c r="C69" s="2" t="s">
        <v>3</v>
      </c>
      <c r="D69" s="1" t="s">
        <v>4</v>
      </c>
      <c r="E69" s="11" t="s">
        <v>6</v>
      </c>
      <c r="F69" s="28" t="s">
        <v>11</v>
      </c>
      <c r="G69" s="11" t="s">
        <v>7</v>
      </c>
      <c r="H69" s="28" t="s">
        <v>10</v>
      </c>
      <c r="I69" s="11" t="s">
        <v>8</v>
      </c>
      <c r="J69" s="28" t="s">
        <v>94</v>
      </c>
      <c r="K69" s="11" t="s">
        <v>13</v>
      </c>
      <c r="L69" s="11" t="s">
        <v>9</v>
      </c>
    </row>
    <row r="70" spans="1:12">
      <c r="A70" s="6"/>
      <c r="B70" s="6">
        <v>1</v>
      </c>
      <c r="C70" s="6">
        <v>21</v>
      </c>
      <c r="D70" s="7" t="s">
        <v>56</v>
      </c>
      <c r="E70" s="8">
        <v>9.4701388888888891E-3</v>
      </c>
      <c r="F70" s="26">
        <v>1</v>
      </c>
      <c r="G70" s="8">
        <v>3.9459490740740739E-3</v>
      </c>
      <c r="H70" s="26">
        <v>2</v>
      </c>
      <c r="I70" s="8">
        <v>2.0064814814814811E-3</v>
      </c>
      <c r="J70" s="26">
        <v>1</v>
      </c>
      <c r="K70" s="9">
        <f>IF(E70="","",E70+G70+I70)</f>
        <v>1.5422569444444444E-2</v>
      </c>
      <c r="L70" s="8">
        <f>IF(K70="","",K70-K$70)</f>
        <v>0</v>
      </c>
    </row>
    <row r="71" spans="1:12">
      <c r="A71" s="6"/>
      <c r="B71" s="6">
        <v>2</v>
      </c>
      <c r="C71" s="6">
        <v>33</v>
      </c>
      <c r="D71" s="7" t="s">
        <v>55</v>
      </c>
      <c r="E71" s="8">
        <v>9.8429398148148148E-3</v>
      </c>
      <c r="F71" s="26">
        <v>3</v>
      </c>
      <c r="G71" s="8">
        <v>3.9061342592592589E-3</v>
      </c>
      <c r="H71" s="26">
        <v>1</v>
      </c>
      <c r="I71" s="8">
        <v>2.0129629629629629E-3</v>
      </c>
      <c r="J71" s="26">
        <v>2</v>
      </c>
      <c r="K71" s="9">
        <f>IF(E71="","",E71+G71+I71)</f>
        <v>1.5762037037037036E-2</v>
      </c>
      <c r="L71" s="8">
        <f t="shared" ref="L71:L82" si="5">IF(K71="","",K71-K$70)</f>
        <v>3.394675925925926E-4</v>
      </c>
    </row>
    <row r="72" spans="1:12">
      <c r="A72" s="6"/>
      <c r="B72" s="6">
        <v>3</v>
      </c>
      <c r="C72" s="6">
        <v>34</v>
      </c>
      <c r="D72" s="7" t="s">
        <v>57</v>
      </c>
      <c r="E72" s="8">
        <v>1.0164467592592593E-2</v>
      </c>
      <c r="F72" s="26">
        <v>4</v>
      </c>
      <c r="G72" s="8">
        <v>4.028587962962963E-3</v>
      </c>
      <c r="H72" s="26">
        <v>3</v>
      </c>
      <c r="I72" s="8">
        <v>2.1819444444444443E-3</v>
      </c>
      <c r="J72" s="26">
        <v>5</v>
      </c>
      <c r="K72" s="9">
        <f>IF(E72="","",E72+G72+I72)</f>
        <v>1.6375000000000001E-2</v>
      </c>
      <c r="L72" s="8">
        <f t="shared" si="5"/>
        <v>9.5243055555555706E-4</v>
      </c>
    </row>
    <row r="73" spans="1:12">
      <c r="A73" s="6"/>
      <c r="B73" s="6">
        <v>4</v>
      </c>
      <c r="C73" s="6">
        <v>52</v>
      </c>
      <c r="D73" s="7" t="s">
        <v>54</v>
      </c>
      <c r="E73" s="8">
        <v>1.0782175925925926E-2</v>
      </c>
      <c r="F73" s="26">
        <v>8</v>
      </c>
      <c r="G73" s="8">
        <v>4.0445601851851849E-3</v>
      </c>
      <c r="H73" s="26">
        <v>4</v>
      </c>
      <c r="I73" s="8">
        <v>2.0331018518518519E-3</v>
      </c>
      <c r="J73" s="26">
        <v>3</v>
      </c>
      <c r="K73" s="9">
        <f>IF(E73="","",E73+G73+I73)</f>
        <v>1.6859837962962962E-2</v>
      </c>
      <c r="L73" s="8">
        <f t="shared" si="5"/>
        <v>1.4372685185185183E-3</v>
      </c>
    </row>
    <row r="74" spans="1:12">
      <c r="A74" s="6"/>
      <c r="B74" s="6">
        <v>5</v>
      </c>
      <c r="C74" s="6">
        <v>96</v>
      </c>
      <c r="D74" s="7" t="s">
        <v>63</v>
      </c>
      <c r="E74" s="8">
        <v>1.0473611111111112E-2</v>
      </c>
      <c r="F74" s="26">
        <v>6</v>
      </c>
      <c r="G74" s="8">
        <v>4.2809027777777784E-3</v>
      </c>
      <c r="H74" s="26">
        <v>8</v>
      </c>
      <c r="I74" s="8">
        <v>2.1884259259259261E-3</v>
      </c>
      <c r="J74" s="26">
        <v>7</v>
      </c>
      <c r="K74" s="9">
        <f>IF(E74="","",E74+G74+I74)</f>
        <v>1.6942939814814817E-2</v>
      </c>
      <c r="L74" s="8">
        <f t="shared" si="5"/>
        <v>1.5203703703703733E-3</v>
      </c>
    </row>
    <row r="75" spans="1:12" ht="75">
      <c r="A75" s="23" t="s">
        <v>127</v>
      </c>
      <c r="B75" s="30">
        <v>6</v>
      </c>
      <c r="C75" s="30" t="s">
        <v>102</v>
      </c>
      <c r="D75" s="31" t="s">
        <v>36</v>
      </c>
      <c r="E75" s="32">
        <v>1.075625E-2</v>
      </c>
      <c r="F75" s="33">
        <v>7</v>
      </c>
      <c r="G75" s="32">
        <v>4.1140046296296298E-3</v>
      </c>
      <c r="H75" s="33">
        <v>5</v>
      </c>
      <c r="I75" s="32">
        <v>2.1750000000000003E-3</v>
      </c>
      <c r="J75" s="33">
        <v>4</v>
      </c>
      <c r="K75" s="34">
        <f>IF(E75="","",E75+G75+I75)</f>
        <v>1.7045254629629629E-2</v>
      </c>
      <c r="L75" s="32">
        <f t="shared" si="5"/>
        <v>1.6226851851851853E-3</v>
      </c>
    </row>
    <row r="76" spans="1:12">
      <c r="A76" s="7" t="s">
        <v>123</v>
      </c>
      <c r="B76" s="6">
        <v>7</v>
      </c>
      <c r="C76" s="6">
        <v>111</v>
      </c>
      <c r="D76" s="7" t="s">
        <v>117</v>
      </c>
      <c r="E76" s="8">
        <v>9.7944444444444442E-3</v>
      </c>
      <c r="F76" s="26">
        <v>2</v>
      </c>
      <c r="G76" s="8">
        <v>4.5438657407407415E-3</v>
      </c>
      <c r="H76" s="26">
        <v>10</v>
      </c>
      <c r="I76" s="8">
        <v>3.0640046296296296E-3</v>
      </c>
      <c r="J76" s="26">
        <v>13</v>
      </c>
      <c r="K76" s="9">
        <f>IF(E76="","",E76+G76+I76)</f>
        <v>1.7402314814814815E-2</v>
      </c>
      <c r="L76" s="8">
        <f t="shared" si="5"/>
        <v>1.9797453703703713E-3</v>
      </c>
    </row>
    <row r="77" spans="1:12">
      <c r="A77" s="6"/>
      <c r="B77" s="6">
        <v>8</v>
      </c>
      <c r="C77" s="6">
        <v>77</v>
      </c>
      <c r="D77" s="7" t="s">
        <v>58</v>
      </c>
      <c r="E77" s="8">
        <v>1.0398148148148148E-2</v>
      </c>
      <c r="F77" s="26">
        <v>5</v>
      </c>
      <c r="G77" s="8">
        <v>5.5277777777777773E-3</v>
      </c>
      <c r="H77" s="26">
        <v>13</v>
      </c>
      <c r="I77" s="8">
        <v>2.2814814814814816E-3</v>
      </c>
      <c r="J77" s="26">
        <v>8</v>
      </c>
      <c r="K77" s="9">
        <f>IF(E77="","",E77+G77+I77)</f>
        <v>1.8207407407407408E-2</v>
      </c>
      <c r="L77" s="8">
        <f t="shared" si="5"/>
        <v>2.7848379629629647E-3</v>
      </c>
    </row>
    <row r="78" spans="1:12">
      <c r="A78" s="6"/>
      <c r="B78" s="6">
        <v>9</v>
      </c>
      <c r="C78" s="6" t="s">
        <v>112</v>
      </c>
      <c r="D78" s="7" t="s">
        <v>111</v>
      </c>
      <c r="E78" s="8">
        <v>1.1520023148148149E-2</v>
      </c>
      <c r="F78" s="26">
        <v>9</v>
      </c>
      <c r="G78" s="8">
        <v>4.2312499999999998E-3</v>
      </c>
      <c r="H78" s="26">
        <v>7</v>
      </c>
      <c r="I78" s="8">
        <v>2.5256944444444446E-3</v>
      </c>
      <c r="J78" s="26">
        <v>10</v>
      </c>
      <c r="K78" s="9">
        <f>IF(E78="","",E78+G78+I78)</f>
        <v>1.8276967592592595E-2</v>
      </c>
      <c r="L78" s="8">
        <f t="shared" si="5"/>
        <v>2.854398148148151E-3</v>
      </c>
    </row>
    <row r="79" spans="1:12">
      <c r="A79" s="6"/>
      <c r="B79" s="6">
        <v>10</v>
      </c>
      <c r="C79" s="6">
        <v>54</v>
      </c>
      <c r="D79" s="7" t="s">
        <v>59</v>
      </c>
      <c r="E79" s="8">
        <v>1.1933449074074074E-2</v>
      </c>
      <c r="F79" s="26">
        <v>10</v>
      </c>
      <c r="G79" s="8">
        <v>4.4887731481481489E-3</v>
      </c>
      <c r="H79" s="26">
        <v>9</v>
      </c>
      <c r="I79" s="8">
        <v>2.4342592592592593E-3</v>
      </c>
      <c r="J79" s="26">
        <v>9</v>
      </c>
      <c r="K79" s="9">
        <f>IF(E79="","",E79+G79+I79)</f>
        <v>1.8856481481481481E-2</v>
      </c>
      <c r="L79" s="8">
        <f t="shared" si="5"/>
        <v>3.4339120370370374E-3</v>
      </c>
    </row>
    <row r="80" spans="1:12">
      <c r="A80" s="6"/>
      <c r="B80" s="6">
        <v>11</v>
      </c>
      <c r="C80" s="6">
        <v>11</v>
      </c>
      <c r="D80" s="7" t="s">
        <v>60</v>
      </c>
      <c r="E80" s="8">
        <v>1.3954166666666669E-2</v>
      </c>
      <c r="F80" s="26">
        <v>11</v>
      </c>
      <c r="G80" s="8">
        <v>5.4275462962962958E-3</v>
      </c>
      <c r="H80" s="26">
        <v>12</v>
      </c>
      <c r="I80" s="8">
        <v>2.5466435185185184E-3</v>
      </c>
      <c r="J80" s="26">
        <v>11</v>
      </c>
      <c r="K80" s="9">
        <f>IF(E80="","",E80+G80+I80)</f>
        <v>2.1928356481481483E-2</v>
      </c>
      <c r="L80" s="8">
        <f t="shared" si="5"/>
        <v>6.5057870370370391E-3</v>
      </c>
    </row>
    <row r="81" spans="1:12">
      <c r="A81" s="6"/>
      <c r="B81" s="6">
        <v>12</v>
      </c>
      <c r="C81" s="6">
        <v>68</v>
      </c>
      <c r="D81" s="7" t="s">
        <v>53</v>
      </c>
      <c r="E81" s="8">
        <v>1.6399768518518518E-2</v>
      </c>
      <c r="F81" s="26">
        <v>13</v>
      </c>
      <c r="G81" s="8">
        <v>4.2086805555555558E-3</v>
      </c>
      <c r="H81" s="26">
        <v>6</v>
      </c>
      <c r="I81" s="8">
        <v>2.1833333333333336E-3</v>
      </c>
      <c r="J81" s="26">
        <v>6</v>
      </c>
      <c r="K81" s="9">
        <f>IF(E81="","",E81+G81+I81)</f>
        <v>2.2791782407407406E-2</v>
      </c>
      <c r="L81" s="8">
        <f t="shared" si="5"/>
        <v>7.3692129629629628E-3</v>
      </c>
    </row>
    <row r="82" spans="1:12">
      <c r="A82" s="6"/>
      <c r="B82" s="6">
        <v>13</v>
      </c>
      <c r="C82" s="6">
        <v>211</v>
      </c>
      <c r="D82" s="7" t="s">
        <v>113</v>
      </c>
      <c r="E82" s="8">
        <v>1.6276273148148147E-2</v>
      </c>
      <c r="F82" s="26">
        <v>12</v>
      </c>
      <c r="G82" s="8">
        <v>5.1322916666666669E-3</v>
      </c>
      <c r="H82" s="26">
        <v>11</v>
      </c>
      <c r="I82" s="8">
        <v>2.7059027777777776E-3</v>
      </c>
      <c r="J82" s="26">
        <v>12</v>
      </c>
      <c r="K82" s="9">
        <f>IF(E82="","",E82+G82+I82)</f>
        <v>2.4114467592592594E-2</v>
      </c>
      <c r="L82" s="8">
        <f t="shared" si="5"/>
        <v>8.69189814814815E-3</v>
      </c>
    </row>
    <row r="83" spans="1:12">
      <c r="A83" s="6"/>
      <c r="B83" s="6">
        <v>14</v>
      </c>
      <c r="C83" s="6">
        <v>15</v>
      </c>
      <c r="D83" s="7" t="s">
        <v>62</v>
      </c>
      <c r="E83" s="18">
        <v>4.2942129629629629E-2</v>
      </c>
      <c r="F83" s="26">
        <v>14</v>
      </c>
      <c r="G83" s="8">
        <v>5.8290509259259259E-3</v>
      </c>
      <c r="H83" s="26">
        <v>14</v>
      </c>
      <c r="I83" s="8" t="s">
        <v>95</v>
      </c>
      <c r="J83" s="26"/>
      <c r="K83" s="19"/>
      <c r="L83" s="8"/>
    </row>
    <row r="84" spans="1:12">
      <c r="A84" s="6"/>
      <c r="B84" s="6" t="s">
        <v>121</v>
      </c>
      <c r="C84" s="6">
        <v>13</v>
      </c>
      <c r="D84" s="7" t="s">
        <v>61</v>
      </c>
      <c r="E84" s="8" t="s">
        <v>95</v>
      </c>
      <c r="F84" s="26" t="s">
        <v>121</v>
      </c>
      <c r="G84" s="8" t="s">
        <v>95</v>
      </c>
      <c r="H84" s="26" t="s">
        <v>121</v>
      </c>
      <c r="I84" s="8" t="s">
        <v>95</v>
      </c>
      <c r="J84" s="26"/>
      <c r="K84" s="9"/>
      <c r="L84" s="8"/>
    </row>
    <row r="85" spans="1:12">
      <c r="A85" s="6"/>
      <c r="B85" s="6"/>
      <c r="C85" s="6"/>
      <c r="D85" s="7"/>
      <c r="E85" s="8"/>
      <c r="F85" s="26"/>
      <c r="G85" s="8"/>
      <c r="H85" s="26"/>
      <c r="I85" s="8"/>
      <c r="J85" s="26"/>
      <c r="K85" s="10" t="str">
        <f t="shared" ref="K85:K115" si="6">IF(E85="","",E85+G85+I85)</f>
        <v/>
      </c>
      <c r="L85" s="8" t="str">
        <f>IF(K85="","",K85-K$9)</f>
        <v/>
      </c>
    </row>
    <row r="86" spans="1:12" hidden="1">
      <c r="A86" s="3"/>
      <c r="B86" s="3"/>
      <c r="E86" s="10"/>
      <c r="G86" s="10"/>
      <c r="I86" s="10"/>
      <c r="K86" s="10" t="str">
        <f t="shared" si="6"/>
        <v/>
      </c>
      <c r="L86" s="10"/>
    </row>
    <row r="87" spans="1:12" hidden="1">
      <c r="A87" s="3"/>
      <c r="B87" s="3"/>
      <c r="E87" s="10"/>
      <c r="G87" s="10"/>
      <c r="I87" s="10"/>
      <c r="K87" s="11" t="str">
        <f t="shared" si="6"/>
        <v/>
      </c>
      <c r="L87" s="10"/>
    </row>
    <row r="88" spans="1:12">
      <c r="A88" s="4" t="s">
        <v>64</v>
      </c>
      <c r="E88" s="10"/>
      <c r="G88" s="10"/>
      <c r="I88" s="10"/>
      <c r="K88" s="10" t="str">
        <f t="shared" si="6"/>
        <v/>
      </c>
      <c r="L88" s="10"/>
    </row>
    <row r="89" spans="1:12" ht="30">
      <c r="A89" s="2" t="s">
        <v>1</v>
      </c>
      <c r="B89" s="2" t="s">
        <v>2</v>
      </c>
      <c r="C89" s="2" t="s">
        <v>3</v>
      </c>
      <c r="D89" s="1" t="s">
        <v>4</v>
      </c>
      <c r="E89" s="11" t="s">
        <v>6</v>
      </c>
      <c r="F89" s="28" t="s">
        <v>11</v>
      </c>
      <c r="G89" s="11" t="s">
        <v>7</v>
      </c>
      <c r="H89" s="28" t="s">
        <v>10</v>
      </c>
      <c r="I89" s="11" t="s">
        <v>8</v>
      </c>
      <c r="J89" s="28" t="s">
        <v>94</v>
      </c>
      <c r="K89" s="10" t="s">
        <v>13</v>
      </c>
      <c r="L89" s="11" t="s">
        <v>9</v>
      </c>
    </row>
    <row r="90" spans="1:12">
      <c r="A90" s="6"/>
      <c r="B90" s="6">
        <v>1</v>
      </c>
      <c r="C90" s="6">
        <v>112</v>
      </c>
      <c r="D90" s="7" t="s">
        <v>69</v>
      </c>
      <c r="E90" s="8">
        <v>7.5400462962962956E-3</v>
      </c>
      <c r="F90" s="26">
        <v>2</v>
      </c>
      <c r="G90" s="8">
        <v>3.721527777777778E-3</v>
      </c>
      <c r="H90" s="26">
        <v>2</v>
      </c>
      <c r="I90" s="8">
        <v>1.9156249999999998E-3</v>
      </c>
      <c r="J90" s="26">
        <v>2</v>
      </c>
      <c r="K90" s="9">
        <f>IF(E90="","",E90+G90+I90)</f>
        <v>1.3177199074074074E-2</v>
      </c>
      <c r="L90" s="8">
        <f t="shared" ref="L90:L91" si="7">IF(K90="","",K90-K$90)</f>
        <v>0</v>
      </c>
    </row>
    <row r="91" spans="1:12">
      <c r="A91" s="6"/>
      <c r="B91" s="6">
        <v>2</v>
      </c>
      <c r="C91" s="6">
        <v>79</v>
      </c>
      <c r="D91" s="7" t="s">
        <v>65</v>
      </c>
      <c r="E91" s="8">
        <v>8.0971064814814812E-3</v>
      </c>
      <c r="F91" s="26">
        <v>5</v>
      </c>
      <c r="G91" s="8">
        <v>3.5644675925925926E-3</v>
      </c>
      <c r="H91" s="26">
        <v>1</v>
      </c>
      <c r="I91" s="8">
        <v>1.8392361111111109E-3</v>
      </c>
      <c r="J91" s="26">
        <v>1</v>
      </c>
      <c r="K91" s="9">
        <f>IF(E91="","",E91+G91+I91)</f>
        <v>1.3500810185185185E-2</v>
      </c>
      <c r="L91" s="8">
        <f t="shared" si="7"/>
        <v>3.2361111111111132E-4</v>
      </c>
    </row>
    <row r="92" spans="1:12">
      <c r="A92" s="6"/>
      <c r="B92" s="6">
        <v>3</v>
      </c>
      <c r="C92" s="6">
        <v>10</v>
      </c>
      <c r="D92" s="7" t="s">
        <v>71</v>
      </c>
      <c r="E92" s="8">
        <v>7.0799768518518521E-3</v>
      </c>
      <c r="F92" s="26">
        <v>1</v>
      </c>
      <c r="G92" s="8">
        <v>4.5379629629629633E-3</v>
      </c>
      <c r="H92" s="26">
        <v>6</v>
      </c>
      <c r="I92" s="8">
        <v>2.0645833333333332E-3</v>
      </c>
      <c r="J92" s="26">
        <v>6</v>
      </c>
      <c r="K92" s="9">
        <f>IF(E92="","",E92+G92+I92)</f>
        <v>1.3682523148148149E-2</v>
      </c>
      <c r="L92" s="8">
        <f>IF(K92="","",K92-K$90)</f>
        <v>5.053240740740747E-4</v>
      </c>
    </row>
    <row r="93" spans="1:12">
      <c r="A93" s="6"/>
      <c r="B93" s="6">
        <v>4</v>
      </c>
      <c r="C93" s="6">
        <v>311</v>
      </c>
      <c r="D93" s="7" t="s">
        <v>68</v>
      </c>
      <c r="E93" s="8">
        <v>7.9761574074074075E-3</v>
      </c>
      <c r="F93" s="26">
        <v>4</v>
      </c>
      <c r="G93" s="8">
        <v>3.8246527777777779E-3</v>
      </c>
      <c r="H93" s="26">
        <v>4</v>
      </c>
      <c r="I93" s="8">
        <v>2.0092592592592597E-3</v>
      </c>
      <c r="J93" s="26">
        <v>5</v>
      </c>
      <c r="K93" s="9">
        <f>IF(E93="","",E93+G93+I93)</f>
        <v>1.3810069444444444E-2</v>
      </c>
      <c r="L93" s="8">
        <f t="shared" ref="L93:L96" si="8">IF(K93="","",K93-K$90)</f>
        <v>6.3287037037037044E-4</v>
      </c>
    </row>
    <row r="94" spans="1:12">
      <c r="A94" s="6"/>
      <c r="B94" s="6">
        <v>5</v>
      </c>
      <c r="C94" s="6">
        <v>23</v>
      </c>
      <c r="D94" s="7" t="s">
        <v>67</v>
      </c>
      <c r="E94" s="8">
        <v>7.9650462962962965E-3</v>
      </c>
      <c r="F94" s="26">
        <v>3</v>
      </c>
      <c r="G94" s="8">
        <v>4.1958333333333335E-3</v>
      </c>
      <c r="H94" s="26">
        <v>5</v>
      </c>
      <c r="I94" s="8">
        <v>1.9406250000000003E-3</v>
      </c>
      <c r="J94" s="26">
        <v>3</v>
      </c>
      <c r="K94" s="9">
        <f>IF(E94="","",E94+G94+I94)</f>
        <v>1.4101504629629629E-2</v>
      </c>
      <c r="L94" s="8">
        <f t="shared" si="8"/>
        <v>9.2430555555555495E-4</v>
      </c>
    </row>
    <row r="95" spans="1:12">
      <c r="A95" s="3"/>
      <c r="B95" s="6">
        <v>6</v>
      </c>
      <c r="C95" s="6">
        <v>29</v>
      </c>
      <c r="D95" s="7" t="s">
        <v>66</v>
      </c>
      <c r="E95" s="8">
        <v>8.6552083333333325E-3</v>
      </c>
      <c r="F95" s="26">
        <v>6</v>
      </c>
      <c r="G95" s="8">
        <v>3.752662037037037E-3</v>
      </c>
      <c r="H95" s="26">
        <v>3</v>
      </c>
      <c r="I95" s="8">
        <v>1.9755787037037038E-3</v>
      </c>
      <c r="J95" s="26">
        <v>4</v>
      </c>
      <c r="K95" s="9">
        <f>IF(E95="","",E95+G95+I95)</f>
        <v>1.4383449074074073E-2</v>
      </c>
      <c r="L95" s="8">
        <f t="shared" si="8"/>
        <v>1.206249999999999E-3</v>
      </c>
    </row>
    <row r="96" spans="1:12">
      <c r="A96" s="7" t="s">
        <v>123</v>
      </c>
      <c r="B96" s="6">
        <v>7</v>
      </c>
      <c r="C96" s="6">
        <v>9</v>
      </c>
      <c r="D96" s="7" t="s">
        <v>118</v>
      </c>
      <c r="E96" s="8">
        <v>1.0358796296296295E-2</v>
      </c>
      <c r="F96" s="26">
        <v>7</v>
      </c>
      <c r="G96" s="8">
        <v>5.601157407407408E-3</v>
      </c>
      <c r="H96" s="26">
        <v>7</v>
      </c>
      <c r="I96" s="8">
        <v>3.7109953703703701E-3</v>
      </c>
      <c r="J96" s="26">
        <v>7</v>
      </c>
      <c r="K96" s="9">
        <f>IF(E96="","",E96+G96+I96)</f>
        <v>1.9670949074074073E-2</v>
      </c>
      <c r="L96" s="8">
        <f t="shared" si="8"/>
        <v>6.4937499999999995E-3</v>
      </c>
    </row>
    <row r="97" spans="1:12">
      <c r="A97" s="6"/>
      <c r="B97" s="6" t="s">
        <v>121</v>
      </c>
      <c r="C97" s="6">
        <v>24</v>
      </c>
      <c r="D97" s="7" t="s">
        <v>70</v>
      </c>
      <c r="E97" s="8" t="s">
        <v>95</v>
      </c>
      <c r="F97" s="26"/>
      <c r="G97" s="8" t="s">
        <v>95</v>
      </c>
      <c r="H97" s="26"/>
      <c r="I97" s="8" t="s">
        <v>95</v>
      </c>
      <c r="J97" s="26"/>
      <c r="K97" s="9"/>
      <c r="L97" s="8" t="str">
        <f>IF(K97="","",K97-K$9)</f>
        <v/>
      </c>
    </row>
    <row r="98" spans="1:12">
      <c r="A98" s="6"/>
      <c r="B98" s="6"/>
      <c r="C98" s="6"/>
      <c r="D98" s="7"/>
      <c r="E98" s="8"/>
      <c r="F98" s="26"/>
      <c r="G98" s="8"/>
      <c r="H98" s="26"/>
      <c r="I98" s="8"/>
      <c r="J98" s="26"/>
      <c r="K98" s="9" t="str">
        <f>IF(E98="","",E98+G98+I98)</f>
        <v/>
      </c>
      <c r="L98" s="8"/>
    </row>
    <row r="99" spans="1:12">
      <c r="A99" s="4" t="s">
        <v>72</v>
      </c>
      <c r="E99" s="10"/>
      <c r="G99" s="10"/>
      <c r="I99" s="10"/>
      <c r="K99" s="10" t="str">
        <f t="shared" si="6"/>
        <v/>
      </c>
      <c r="L99" s="10"/>
    </row>
    <row r="100" spans="1:12" ht="30">
      <c r="A100" s="2" t="s">
        <v>1</v>
      </c>
      <c r="B100" s="2" t="s">
        <v>2</v>
      </c>
      <c r="C100" s="2" t="s">
        <v>3</v>
      </c>
      <c r="D100" s="1" t="s">
        <v>4</v>
      </c>
      <c r="E100" s="11" t="s">
        <v>6</v>
      </c>
      <c r="F100" s="28" t="s">
        <v>11</v>
      </c>
      <c r="G100" s="11" t="s">
        <v>7</v>
      </c>
      <c r="H100" s="28" t="s">
        <v>10</v>
      </c>
      <c r="I100" s="11" t="s">
        <v>8</v>
      </c>
      <c r="J100" s="28" t="s">
        <v>94</v>
      </c>
      <c r="K100" s="10" t="s">
        <v>13</v>
      </c>
      <c r="L100" s="11" t="s">
        <v>9</v>
      </c>
    </row>
    <row r="101" spans="1:12">
      <c r="A101" s="6"/>
      <c r="B101" s="6">
        <v>1</v>
      </c>
      <c r="C101" s="6">
        <v>188</v>
      </c>
      <c r="D101" s="7" t="s">
        <v>76</v>
      </c>
      <c r="E101" s="8">
        <v>9.6815972222222216E-3</v>
      </c>
      <c r="F101" s="26">
        <v>2</v>
      </c>
      <c r="G101" s="8">
        <v>3.5949074074074073E-3</v>
      </c>
      <c r="H101" s="26">
        <v>1</v>
      </c>
      <c r="I101" s="8">
        <v>1.7931712962962964E-3</v>
      </c>
      <c r="J101" s="26">
        <v>1</v>
      </c>
      <c r="K101" s="9">
        <f>IF(E101="","",E101+G101+I101)</f>
        <v>1.5069675925925926E-2</v>
      </c>
      <c r="L101" s="8">
        <f>IF(K101="","",K101-K$101)</f>
        <v>0</v>
      </c>
    </row>
    <row r="102" spans="1:12">
      <c r="A102" s="6"/>
      <c r="B102" s="6">
        <v>2</v>
      </c>
      <c r="C102" s="6">
        <v>142</v>
      </c>
      <c r="D102" s="7" t="s">
        <v>79</v>
      </c>
      <c r="E102" s="8">
        <v>9.7214120370370371E-3</v>
      </c>
      <c r="F102" s="26">
        <v>3</v>
      </c>
      <c r="G102" s="8">
        <v>3.6261574074074074E-3</v>
      </c>
      <c r="H102" s="26">
        <v>3</v>
      </c>
      <c r="I102" s="8">
        <v>1.7994212962962964E-3</v>
      </c>
      <c r="J102" s="26">
        <v>2</v>
      </c>
      <c r="K102" s="9">
        <f>IF(E102="","",E102+G102+I102)</f>
        <v>1.5146990740740742E-2</v>
      </c>
      <c r="L102" s="8">
        <f t="shared" ref="L102:L108" si="9">IF(K102="","",K102-K$101)</f>
        <v>7.7314814814816515E-5</v>
      </c>
    </row>
    <row r="103" spans="1:12">
      <c r="A103" s="6"/>
      <c r="B103" s="6">
        <v>3</v>
      </c>
      <c r="C103" s="6">
        <v>130</v>
      </c>
      <c r="D103" s="7" t="s">
        <v>78</v>
      </c>
      <c r="E103" s="8">
        <v>1.0136921296296297E-2</v>
      </c>
      <c r="F103" s="26">
        <v>5</v>
      </c>
      <c r="G103" s="8">
        <v>3.6000000000000003E-3</v>
      </c>
      <c r="H103" s="26">
        <v>2</v>
      </c>
      <c r="I103" s="8">
        <v>1.8031249999999998E-3</v>
      </c>
      <c r="J103" s="26">
        <v>3</v>
      </c>
      <c r="K103" s="9">
        <f>IF(E103="","",E103+G103+I103)</f>
        <v>1.5540046296296297E-2</v>
      </c>
      <c r="L103" s="8">
        <f t="shared" si="9"/>
        <v>4.7037037037037099E-4</v>
      </c>
    </row>
    <row r="104" spans="1:12">
      <c r="A104" s="6"/>
      <c r="B104" s="6">
        <v>4</v>
      </c>
      <c r="C104" s="6">
        <v>140</v>
      </c>
      <c r="D104" s="7" t="s">
        <v>85</v>
      </c>
      <c r="E104" s="8">
        <v>9.7307870370370378E-3</v>
      </c>
      <c r="F104" s="26">
        <v>4</v>
      </c>
      <c r="G104" s="8">
        <v>3.8931712962962961E-3</v>
      </c>
      <c r="H104" s="26">
        <v>4</v>
      </c>
      <c r="I104" s="8">
        <v>1.9906250000000002E-3</v>
      </c>
      <c r="J104" s="26">
        <v>4</v>
      </c>
      <c r="K104" s="9">
        <f>IF(E104="","",E104+G104+I104)</f>
        <v>1.5614583333333334E-2</v>
      </c>
      <c r="L104" s="8">
        <f t="shared" si="9"/>
        <v>5.4490740740740888E-4</v>
      </c>
    </row>
    <row r="105" spans="1:12">
      <c r="A105" s="6"/>
      <c r="B105" s="6">
        <v>5</v>
      </c>
      <c r="C105" s="6">
        <v>14</v>
      </c>
      <c r="D105" s="7" t="s">
        <v>81</v>
      </c>
      <c r="E105" s="8">
        <v>1.2095833333333333E-2</v>
      </c>
      <c r="F105" s="26">
        <v>6</v>
      </c>
      <c r="G105" s="8">
        <v>4.2451388888888894E-3</v>
      </c>
      <c r="H105" s="26">
        <v>5</v>
      </c>
      <c r="I105" s="8">
        <v>2.2978009259259258E-3</v>
      </c>
      <c r="J105" s="26">
        <v>5</v>
      </c>
      <c r="K105" s="9">
        <f>IF(E105="","",E105+G105+I105)</f>
        <v>1.8638773148148147E-2</v>
      </c>
      <c r="L105" s="8">
        <f t="shared" si="9"/>
        <v>3.5690972222222218E-3</v>
      </c>
    </row>
    <row r="106" spans="1:12">
      <c r="A106" s="6"/>
      <c r="B106" s="6">
        <v>6</v>
      </c>
      <c r="C106" s="6">
        <v>145</v>
      </c>
      <c r="D106" s="7" t="s">
        <v>83</v>
      </c>
      <c r="E106" s="8">
        <v>1.2405092592592593E-2</v>
      </c>
      <c r="F106" s="26">
        <v>7</v>
      </c>
      <c r="G106" s="8">
        <v>4.5910879629629626E-3</v>
      </c>
      <c r="H106" s="26">
        <v>6</v>
      </c>
      <c r="I106" s="8">
        <v>2.3493055555555554E-3</v>
      </c>
      <c r="J106" s="26">
        <v>6</v>
      </c>
      <c r="K106" s="9">
        <f>IF(E106="","",E106+G106+I106)</f>
        <v>1.9345486111111112E-2</v>
      </c>
      <c r="L106" s="8">
        <f t="shared" si="9"/>
        <v>4.2758101851851863E-3</v>
      </c>
    </row>
    <row r="107" spans="1:12">
      <c r="A107" s="6"/>
      <c r="B107" s="6">
        <v>7</v>
      </c>
      <c r="C107" s="6">
        <v>60</v>
      </c>
      <c r="D107" s="7" t="s">
        <v>84</v>
      </c>
      <c r="E107" s="8">
        <v>1.2618981481481481E-2</v>
      </c>
      <c r="F107" s="26">
        <v>8</v>
      </c>
      <c r="G107" s="8">
        <v>5.3003472222222228E-3</v>
      </c>
      <c r="H107" s="26">
        <v>8</v>
      </c>
      <c r="I107" s="8">
        <v>2.7560185185185183E-3</v>
      </c>
      <c r="J107" s="26">
        <v>8</v>
      </c>
      <c r="K107" s="9">
        <f>IF(E107="","",E107+G107+I107)</f>
        <v>2.0675347222222223E-2</v>
      </c>
      <c r="L107" s="8">
        <f t="shared" si="9"/>
        <v>5.6056712962962978E-3</v>
      </c>
    </row>
    <row r="108" spans="1:12">
      <c r="A108" s="6"/>
      <c r="B108" s="6">
        <v>8</v>
      </c>
      <c r="C108" s="6">
        <v>85</v>
      </c>
      <c r="D108" s="7" t="s">
        <v>82</v>
      </c>
      <c r="E108" s="8">
        <v>1.6374305555555555E-2</v>
      </c>
      <c r="F108" s="26">
        <v>9</v>
      </c>
      <c r="G108" s="8">
        <v>4.9418981481481484E-3</v>
      </c>
      <c r="H108" s="26">
        <v>7</v>
      </c>
      <c r="I108" s="8">
        <v>2.4229166666666665E-3</v>
      </c>
      <c r="J108" s="26">
        <v>7</v>
      </c>
      <c r="K108" s="9">
        <f>IF(E108="","",E108+G108+I108)</f>
        <v>2.3739120370370372E-2</v>
      </c>
      <c r="L108" s="8">
        <f t="shared" si="9"/>
        <v>8.6694444444444466E-3</v>
      </c>
    </row>
    <row r="109" spans="1:12">
      <c r="A109" s="6"/>
      <c r="B109" s="6" t="s">
        <v>121</v>
      </c>
      <c r="C109" s="6">
        <v>8</v>
      </c>
      <c r="D109" s="7" t="s">
        <v>75</v>
      </c>
      <c r="E109" s="8">
        <v>7.9842592592592587E-3</v>
      </c>
      <c r="F109" s="26">
        <v>1</v>
      </c>
      <c r="G109" s="8" t="s">
        <v>95</v>
      </c>
      <c r="H109" s="26" t="s">
        <v>121</v>
      </c>
      <c r="I109" s="8" t="s">
        <v>95</v>
      </c>
      <c r="J109" s="26" t="s">
        <v>121</v>
      </c>
      <c r="K109" s="9"/>
      <c r="L109" s="8"/>
    </row>
    <row r="110" spans="1:12">
      <c r="A110" s="6"/>
      <c r="B110" s="6" t="s">
        <v>121</v>
      </c>
      <c r="C110" s="6">
        <v>45</v>
      </c>
      <c r="D110" s="7" t="s">
        <v>73</v>
      </c>
      <c r="E110" s="8" t="s">
        <v>95</v>
      </c>
      <c r="F110" s="26" t="s">
        <v>121</v>
      </c>
      <c r="G110" s="8" t="s">
        <v>95</v>
      </c>
      <c r="H110" s="26" t="s">
        <v>121</v>
      </c>
      <c r="I110" s="8" t="s">
        <v>95</v>
      </c>
      <c r="J110" s="26" t="s">
        <v>121</v>
      </c>
      <c r="K110" s="9"/>
      <c r="L110" s="8"/>
    </row>
    <row r="111" spans="1:12">
      <c r="A111" s="6"/>
      <c r="B111" s="6" t="s">
        <v>121</v>
      </c>
      <c r="C111" s="6">
        <v>6</v>
      </c>
      <c r="D111" s="7" t="s">
        <v>74</v>
      </c>
      <c r="E111" s="8" t="s">
        <v>95</v>
      </c>
      <c r="F111" s="26" t="s">
        <v>121</v>
      </c>
      <c r="G111" s="8" t="s">
        <v>95</v>
      </c>
      <c r="H111" s="26" t="s">
        <v>121</v>
      </c>
      <c r="I111" s="8" t="s">
        <v>95</v>
      </c>
      <c r="J111" s="26" t="s">
        <v>121</v>
      </c>
      <c r="K111" s="9"/>
      <c r="L111" s="8"/>
    </row>
    <row r="112" spans="1:12">
      <c r="A112" s="6"/>
      <c r="B112" s="6" t="s">
        <v>121</v>
      </c>
      <c r="C112" s="6">
        <v>137</v>
      </c>
      <c r="D112" s="7" t="s">
        <v>77</v>
      </c>
      <c r="E112" s="8" t="s">
        <v>95</v>
      </c>
      <c r="F112" s="26" t="s">
        <v>121</v>
      </c>
      <c r="G112" s="8" t="s">
        <v>95</v>
      </c>
      <c r="H112" s="26" t="s">
        <v>121</v>
      </c>
      <c r="I112" s="8" t="s">
        <v>95</v>
      </c>
      <c r="J112" s="26" t="s">
        <v>121</v>
      </c>
      <c r="K112" s="9"/>
      <c r="L112" s="8"/>
    </row>
    <row r="113" spans="1:12">
      <c r="A113" s="6"/>
      <c r="B113" s="6" t="s">
        <v>121</v>
      </c>
      <c r="C113" s="6">
        <v>94</v>
      </c>
      <c r="D113" s="7" t="s">
        <v>80</v>
      </c>
      <c r="E113" s="8" t="s">
        <v>95</v>
      </c>
      <c r="F113" s="26" t="s">
        <v>121</v>
      </c>
      <c r="G113" s="8" t="s">
        <v>95</v>
      </c>
      <c r="H113" s="26" t="s">
        <v>121</v>
      </c>
      <c r="I113" s="8" t="s">
        <v>95</v>
      </c>
      <c r="J113" s="26" t="s">
        <v>121</v>
      </c>
      <c r="K113" s="9"/>
      <c r="L113" s="8"/>
    </row>
    <row r="114" spans="1:12">
      <c r="A114" s="3"/>
      <c r="B114" s="3"/>
      <c r="E114" s="10"/>
      <c r="G114" s="10"/>
      <c r="I114" s="10"/>
      <c r="K114" s="10" t="str">
        <f t="shared" si="6"/>
        <v/>
      </c>
      <c r="L114" s="10"/>
    </row>
    <row r="115" spans="1:12">
      <c r="A115" s="4" t="s">
        <v>86</v>
      </c>
      <c r="E115" s="10"/>
      <c r="G115" s="10"/>
      <c r="I115" s="10"/>
      <c r="K115" s="10" t="str">
        <f t="shared" si="6"/>
        <v/>
      </c>
      <c r="L115" s="10"/>
    </row>
    <row r="116" spans="1:12" ht="30">
      <c r="A116" s="2" t="s">
        <v>1</v>
      </c>
      <c r="B116" s="2" t="s">
        <v>2</v>
      </c>
      <c r="C116" s="2" t="s">
        <v>3</v>
      </c>
      <c r="D116" s="1" t="s">
        <v>4</v>
      </c>
      <c r="E116" s="11" t="s">
        <v>6</v>
      </c>
      <c r="F116" s="28" t="s">
        <v>11</v>
      </c>
      <c r="G116" s="11" t="s">
        <v>7</v>
      </c>
      <c r="H116" s="28" t="s">
        <v>10</v>
      </c>
      <c r="I116" s="11" t="s">
        <v>8</v>
      </c>
      <c r="J116" s="28" t="s">
        <v>94</v>
      </c>
      <c r="K116" s="10" t="s">
        <v>13</v>
      </c>
      <c r="L116" s="11" t="s">
        <v>9</v>
      </c>
    </row>
    <row r="117" spans="1:12">
      <c r="A117" s="6"/>
      <c r="B117" s="6">
        <v>1</v>
      </c>
      <c r="C117" s="6">
        <v>777</v>
      </c>
      <c r="D117" s="7" t="s">
        <v>114</v>
      </c>
      <c r="E117" s="8">
        <v>7.8636574074074077E-3</v>
      </c>
      <c r="F117" s="26">
        <v>1</v>
      </c>
      <c r="G117" s="8">
        <v>3.7153935185185185E-3</v>
      </c>
      <c r="H117" s="26">
        <v>1</v>
      </c>
      <c r="I117" s="8">
        <v>1.8714120370370371E-3</v>
      </c>
      <c r="J117" s="26">
        <v>2</v>
      </c>
      <c r="K117" s="9">
        <f>IF(E117="","",E117+G117+I117)</f>
        <v>1.3450462962962964E-2</v>
      </c>
      <c r="L117" s="8">
        <f>IF(K117="","",K117-K$117)</f>
        <v>0</v>
      </c>
    </row>
    <row r="118" spans="1:12">
      <c r="A118" s="6"/>
      <c r="B118" s="6">
        <v>2</v>
      </c>
      <c r="C118" s="6">
        <v>86</v>
      </c>
      <c r="D118" s="7" t="s">
        <v>91</v>
      </c>
      <c r="E118" s="8">
        <v>8.4401620370370359E-3</v>
      </c>
      <c r="F118" s="26">
        <v>2</v>
      </c>
      <c r="G118" s="8">
        <v>3.747569444444444E-3</v>
      </c>
      <c r="H118" s="26">
        <v>2</v>
      </c>
      <c r="I118" s="8">
        <v>1.942013888888889E-3</v>
      </c>
      <c r="J118" s="26">
        <v>4</v>
      </c>
      <c r="K118" s="9">
        <f>IF(E118="","",E118+G118+I118)</f>
        <v>1.4129745370370369E-2</v>
      </c>
      <c r="L118" s="8">
        <f t="shared" ref="L118:L122" si="10">IF(K118="","",K118-K$117)</f>
        <v>6.7928240740740449E-4</v>
      </c>
    </row>
    <row r="119" spans="1:12">
      <c r="A119" s="6"/>
      <c r="B119" s="6">
        <v>3</v>
      </c>
      <c r="C119" s="6">
        <v>33</v>
      </c>
      <c r="D119" s="7" t="s">
        <v>90</v>
      </c>
      <c r="E119" s="8">
        <v>8.5708333333333348E-3</v>
      </c>
      <c r="F119" s="26">
        <v>4</v>
      </c>
      <c r="G119" s="8">
        <v>3.7703703703703701E-3</v>
      </c>
      <c r="H119" s="26">
        <v>3</v>
      </c>
      <c r="I119" s="8">
        <v>1.8523148148148151E-3</v>
      </c>
      <c r="J119" s="26">
        <v>1</v>
      </c>
      <c r="K119" s="9">
        <f>IF(E119="","",E119+G119+I119)</f>
        <v>1.419351851851852E-2</v>
      </c>
      <c r="L119" s="8">
        <f t="shared" si="10"/>
        <v>7.4305555555555583E-4</v>
      </c>
    </row>
    <row r="120" spans="1:12">
      <c r="A120" s="6"/>
      <c r="B120" s="6">
        <v>4</v>
      </c>
      <c r="C120" s="6">
        <v>711</v>
      </c>
      <c r="D120" s="7" t="s">
        <v>93</v>
      </c>
      <c r="E120" s="8">
        <v>8.5157407407407404E-3</v>
      </c>
      <c r="F120" s="26">
        <v>3</v>
      </c>
      <c r="G120" s="8">
        <v>3.7829861111111107E-3</v>
      </c>
      <c r="H120" s="26">
        <v>4</v>
      </c>
      <c r="I120" s="8">
        <v>1.9107638888888889E-3</v>
      </c>
      <c r="J120" s="26">
        <v>3</v>
      </c>
      <c r="K120" s="9">
        <f>IF(E120="","",E120+G120+I120)</f>
        <v>1.420949074074074E-2</v>
      </c>
      <c r="L120" s="8">
        <f t="shared" si="10"/>
        <v>7.5902777777777514E-4</v>
      </c>
    </row>
    <row r="121" spans="1:12">
      <c r="A121" s="6"/>
      <c r="B121" s="6">
        <v>5</v>
      </c>
      <c r="C121" s="6">
        <v>80</v>
      </c>
      <c r="D121" s="7" t="s">
        <v>89</v>
      </c>
      <c r="E121" s="8">
        <v>8.8937500000000006E-3</v>
      </c>
      <c r="F121" s="26">
        <v>5</v>
      </c>
      <c r="G121" s="8">
        <v>3.8520833333333328E-3</v>
      </c>
      <c r="H121" s="26">
        <v>6</v>
      </c>
      <c r="I121" s="8">
        <v>2.078472222222222E-3</v>
      </c>
      <c r="J121" s="26">
        <v>6</v>
      </c>
      <c r="K121" s="9">
        <f>IF(E121="","",E121+G121+I121)</f>
        <v>1.4824305555555556E-2</v>
      </c>
      <c r="L121" s="8">
        <f t="shared" si="10"/>
        <v>1.3738425925925914E-3</v>
      </c>
    </row>
    <row r="122" spans="1:12">
      <c r="A122" s="6"/>
      <c r="B122" s="6">
        <v>6</v>
      </c>
      <c r="C122" s="6">
        <v>717</v>
      </c>
      <c r="D122" s="7" t="s">
        <v>92</v>
      </c>
      <c r="E122" s="8">
        <v>1.0480902777777778E-2</v>
      </c>
      <c r="F122" s="26">
        <v>7</v>
      </c>
      <c r="G122" s="8">
        <v>3.8458333333333335E-3</v>
      </c>
      <c r="H122" s="26">
        <v>5</v>
      </c>
      <c r="I122" s="8">
        <v>2.0424768518518517E-3</v>
      </c>
      <c r="J122" s="26">
        <v>5</v>
      </c>
      <c r="K122" s="9">
        <f>IF(E122="","",E122+G122+I122)</f>
        <v>1.6369212962962964E-2</v>
      </c>
      <c r="L122" s="8">
        <f t="shared" si="10"/>
        <v>2.9187499999999995E-3</v>
      </c>
    </row>
    <row r="123" spans="1:12">
      <c r="A123" s="6"/>
      <c r="B123" s="6" t="s">
        <v>121</v>
      </c>
      <c r="C123" s="6" t="s">
        <v>124</v>
      </c>
      <c r="D123" s="7" t="s">
        <v>88</v>
      </c>
      <c r="E123" s="8">
        <v>1.0191666666666667E-2</v>
      </c>
      <c r="F123" s="26">
        <v>6</v>
      </c>
      <c r="G123" s="8" t="s">
        <v>95</v>
      </c>
      <c r="H123" s="26" t="s">
        <v>121</v>
      </c>
      <c r="I123" s="8" t="s">
        <v>95</v>
      </c>
      <c r="J123" s="26" t="s">
        <v>121</v>
      </c>
      <c r="K123" s="9"/>
      <c r="L123" s="8" t="str">
        <f>IF(K123="","",K123-K$9)</f>
        <v/>
      </c>
    </row>
    <row r="124" spans="1:12">
      <c r="A124" s="6"/>
      <c r="B124" s="6" t="s">
        <v>121</v>
      </c>
      <c r="C124" s="6">
        <v>29</v>
      </c>
      <c r="D124" s="7" t="s">
        <v>87</v>
      </c>
      <c r="E124" s="8" t="s">
        <v>95</v>
      </c>
      <c r="F124" s="26"/>
      <c r="G124" s="8" t="s">
        <v>95</v>
      </c>
      <c r="H124" s="26" t="s">
        <v>121</v>
      </c>
      <c r="I124" s="8" t="s">
        <v>95</v>
      </c>
      <c r="J124" s="26" t="s">
        <v>121</v>
      </c>
      <c r="K124" s="9"/>
      <c r="L124" s="8"/>
    </row>
    <row r="125" spans="1:12">
      <c r="A125" s="13"/>
      <c r="B125" s="13"/>
      <c r="C125" s="13"/>
      <c r="D125" s="14"/>
      <c r="E125" s="15"/>
      <c r="F125" s="29"/>
      <c r="G125" s="15"/>
      <c r="H125" s="29"/>
      <c r="I125" s="15"/>
      <c r="J125" s="29"/>
      <c r="K125" s="22"/>
      <c r="L125" s="15"/>
    </row>
    <row r="126" spans="1:12">
      <c r="A126" s="3"/>
      <c r="B126" s="24" t="s">
        <v>128</v>
      </c>
      <c r="C126" s="25" t="s">
        <v>129</v>
      </c>
      <c r="E126" s="12"/>
      <c r="G126" s="12"/>
      <c r="I126" s="12"/>
      <c r="K126" s="11"/>
      <c r="L126" s="10"/>
    </row>
    <row r="127" spans="1:12">
      <c r="A127" s="3"/>
      <c r="B127" s="24" t="s">
        <v>133</v>
      </c>
      <c r="C127" s="25" t="s">
        <v>132</v>
      </c>
      <c r="E127" s="12"/>
      <c r="G127" s="12"/>
      <c r="I127" s="12"/>
      <c r="K127" s="11"/>
      <c r="L127" s="10"/>
    </row>
    <row r="128" spans="1:12">
      <c r="A128" s="3"/>
      <c r="B128" s="24" t="s">
        <v>134</v>
      </c>
      <c r="C128" s="25" t="s">
        <v>135</v>
      </c>
      <c r="E128" s="12"/>
      <c r="G128" s="12"/>
      <c r="I128" s="12"/>
      <c r="K128" s="11"/>
      <c r="L128" s="10"/>
    </row>
    <row r="129" spans="1:12">
      <c r="A129" s="3"/>
      <c r="B129" s="24" t="s">
        <v>130</v>
      </c>
      <c r="C129" s="25" t="s">
        <v>131</v>
      </c>
      <c r="E129" s="10"/>
      <c r="G129" s="10"/>
      <c r="I129" s="10"/>
      <c r="K129" s="11"/>
      <c r="L129" s="10"/>
    </row>
    <row r="130" spans="1:12">
      <c r="E130" s="10"/>
      <c r="G130" s="10"/>
      <c r="I130" s="10"/>
      <c r="K130" s="11"/>
      <c r="L130" s="10"/>
    </row>
    <row r="131" spans="1:12">
      <c r="E131" s="10"/>
      <c r="G131" s="10"/>
      <c r="I131" s="10"/>
      <c r="K131" s="11"/>
      <c r="L131" s="10"/>
    </row>
    <row r="132" spans="1:12">
      <c r="E132" s="10"/>
      <c r="G132" s="10"/>
      <c r="I132" s="10"/>
      <c r="K132" s="11"/>
      <c r="L132" s="10"/>
    </row>
    <row r="133" spans="1:12">
      <c r="E133" s="10"/>
      <c r="G133" s="10"/>
      <c r="I133" s="10"/>
      <c r="K133" s="11"/>
      <c r="L133" s="10"/>
    </row>
    <row r="134" spans="1:12">
      <c r="E134" s="10"/>
      <c r="G134" s="10"/>
      <c r="I134" s="10"/>
      <c r="K134" s="11"/>
      <c r="L134" s="10"/>
    </row>
    <row r="135" spans="1:12">
      <c r="E135" s="10"/>
      <c r="G135" s="10"/>
      <c r="I135" s="10"/>
      <c r="K135" s="11"/>
      <c r="L135" s="10"/>
    </row>
  </sheetData>
  <sortState ref="A118:L123">
    <sortCondition ref="K118:K123"/>
  </sortState>
  <phoneticPr fontId="0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scale="66" fitToHeight="3" orientation="landscape" horizontalDpi="300" verticalDpi="300" r:id="rId1"/>
  <rowBreaks count="2" manualBreakCount="2">
    <brk id="46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cuadras y cross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Conitzer</dc:creator>
  <cp:lastModifiedBy>Cristian Conitzer</cp:lastModifiedBy>
  <cp:lastPrinted>2015-04-12T12:33:05Z</cp:lastPrinted>
  <dcterms:created xsi:type="dcterms:W3CDTF">2013-07-14T20:31:13Z</dcterms:created>
  <dcterms:modified xsi:type="dcterms:W3CDTF">2015-04-13T01:13:42Z</dcterms:modified>
</cp:coreProperties>
</file>