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95" yWindow="-15" windowWidth="6450" windowHeight="8790"/>
  </bookViews>
  <sheets>
    <sheet name="Hoja1" sheetId="1" r:id="rId1"/>
  </sheets>
  <definedNames>
    <definedName name="_xlnm._FilterDatabase" localSheetId="0" hidden="1">Hoja1!#REF!</definedName>
    <definedName name="_xlnm.Print_Area" localSheetId="0">Hoja1!$C$9:$K$244</definedName>
    <definedName name="_xlnm.Criteria" localSheetId="0">Hoja1!#REF!</definedName>
  </definedNames>
  <calcPr calcId="124519"/>
</workbook>
</file>

<file path=xl/calcChain.xml><?xml version="1.0" encoding="utf-8"?>
<calcChain xmlns="http://schemas.openxmlformats.org/spreadsheetml/2006/main">
  <c r="P239" i="1"/>
  <c r="P240"/>
  <c r="P241"/>
  <c r="P221"/>
  <c r="P217"/>
  <c r="P215"/>
  <c r="P213"/>
  <c r="P216"/>
  <c r="P165"/>
  <c r="P163"/>
  <c r="P149"/>
  <c r="P130"/>
  <c r="P135"/>
  <c r="P218"/>
  <c r="M196"/>
  <c r="P10"/>
  <c r="P11"/>
  <c r="P12"/>
  <c r="P13"/>
  <c r="M67"/>
  <c r="P67"/>
  <c r="M241"/>
  <c r="I241" s="1"/>
  <c r="M235"/>
  <c r="M238"/>
  <c r="M242"/>
  <c r="I242" s="1"/>
  <c r="M243"/>
  <c r="I243" s="1"/>
  <c r="M236"/>
  <c r="M234"/>
  <c r="M237"/>
  <c r="M231"/>
  <c r="M232"/>
  <c r="M239"/>
  <c r="I239" s="1"/>
  <c r="M240"/>
  <c r="I240" s="1"/>
  <c r="M233"/>
  <c r="P235"/>
  <c r="P238"/>
  <c r="P236"/>
  <c r="P234"/>
  <c r="P237"/>
  <c r="P231"/>
  <c r="P232"/>
  <c r="P233"/>
  <c r="M204"/>
  <c r="M225"/>
  <c r="I225" s="1"/>
  <c r="M211"/>
  <c r="M213"/>
  <c r="I213" s="1"/>
  <c r="M210"/>
  <c r="M226"/>
  <c r="I226" s="1"/>
  <c r="M200"/>
  <c r="M203"/>
  <c r="M221"/>
  <c r="I221" s="1"/>
  <c r="M218"/>
  <c r="I218" s="1"/>
  <c r="M208"/>
  <c r="M207"/>
  <c r="M205"/>
  <c r="M216"/>
  <c r="I216" s="1"/>
  <c r="M220"/>
  <c r="M209"/>
  <c r="M206"/>
  <c r="M223"/>
  <c r="I223" s="1"/>
  <c r="M227"/>
  <c r="I227" s="1"/>
  <c r="M214"/>
  <c r="M228"/>
  <c r="I228" s="1"/>
  <c r="M222"/>
  <c r="I222" s="1"/>
  <c r="M219"/>
  <c r="M199"/>
  <c r="M224"/>
  <c r="I224" s="1"/>
  <c r="M202"/>
  <c r="M217"/>
  <c r="I217" s="1"/>
  <c r="M215"/>
  <c r="I215" s="1"/>
  <c r="M201"/>
  <c r="M212"/>
  <c r="P204"/>
  <c r="P211"/>
  <c r="P210"/>
  <c r="P200"/>
  <c r="P203"/>
  <c r="P208"/>
  <c r="P207"/>
  <c r="P205"/>
  <c r="P220"/>
  <c r="P209"/>
  <c r="P206"/>
  <c r="P214"/>
  <c r="P219"/>
  <c r="P199"/>
  <c r="P202"/>
  <c r="P201"/>
  <c r="P212"/>
  <c r="M179"/>
  <c r="I179" s="1"/>
  <c r="M85"/>
  <c r="M154"/>
  <c r="M180"/>
  <c r="I180" s="1"/>
  <c r="M126"/>
  <c r="M149"/>
  <c r="I149" s="1"/>
  <c r="M132"/>
  <c r="M141"/>
  <c r="M77"/>
  <c r="M124"/>
  <c r="M81"/>
  <c r="M169"/>
  <c r="M177"/>
  <c r="I177" s="1"/>
  <c r="M66"/>
  <c r="M121"/>
  <c r="M142"/>
  <c r="M172"/>
  <c r="I172" s="1"/>
  <c r="M122"/>
  <c r="M116"/>
  <c r="M90"/>
  <c r="M181"/>
  <c r="I181" s="1"/>
  <c r="M160"/>
  <c r="M117"/>
  <c r="M129"/>
  <c r="M138"/>
  <c r="M157"/>
  <c r="M93"/>
  <c r="M128"/>
  <c r="M175"/>
  <c r="I175" s="1"/>
  <c r="M111"/>
  <c r="M91"/>
  <c r="M178"/>
  <c r="I178" s="1"/>
  <c r="M158"/>
  <c r="M71"/>
  <c r="M84"/>
  <c r="M171"/>
  <c r="I171" s="1"/>
  <c r="M102"/>
  <c r="M73"/>
  <c r="M168"/>
  <c r="M151"/>
  <c r="M165"/>
  <c r="I165" s="1"/>
  <c r="M166"/>
  <c r="M123"/>
  <c r="M112"/>
  <c r="M74"/>
  <c r="M101"/>
  <c r="M115"/>
  <c r="M174"/>
  <c r="I174" s="1"/>
  <c r="M68"/>
  <c r="M88"/>
  <c r="M97"/>
  <c r="M80"/>
  <c r="M109"/>
  <c r="M182"/>
  <c r="I182" s="1"/>
  <c r="M134"/>
  <c r="M133"/>
  <c r="M83"/>
  <c r="M183"/>
  <c r="I183" s="1"/>
  <c r="M100"/>
  <c r="M184"/>
  <c r="I184" s="1"/>
  <c r="M92"/>
  <c r="M118"/>
  <c r="M140"/>
  <c r="M147"/>
  <c r="M155"/>
  <c r="M185"/>
  <c r="I185" s="1"/>
  <c r="M79"/>
  <c r="M186"/>
  <c r="I186" s="1"/>
  <c r="M87"/>
  <c r="M187"/>
  <c r="I187" s="1"/>
  <c r="M152"/>
  <c r="M119"/>
  <c r="M170"/>
  <c r="M156"/>
  <c r="M108"/>
  <c r="M131"/>
  <c r="M188"/>
  <c r="I188" s="1"/>
  <c r="M72"/>
  <c r="M135"/>
  <c r="I135" s="1"/>
  <c r="M150"/>
  <c r="M189"/>
  <c r="I189" s="1"/>
  <c r="M107"/>
  <c r="M136"/>
  <c r="M70"/>
  <c r="M144"/>
  <c r="M162"/>
  <c r="M167"/>
  <c r="M125"/>
  <c r="M139"/>
  <c r="M163"/>
  <c r="I163" s="1"/>
  <c r="M104"/>
  <c r="M148"/>
  <c r="M95"/>
  <c r="M103"/>
  <c r="M120"/>
  <c r="M75"/>
  <c r="M153"/>
  <c r="M86"/>
  <c r="M146"/>
  <c r="M164"/>
  <c r="M94"/>
  <c r="M113"/>
  <c r="M82"/>
  <c r="M190"/>
  <c r="I190" s="1"/>
  <c r="M106"/>
  <c r="M110"/>
  <c r="M161"/>
  <c r="M98"/>
  <c r="M127"/>
  <c r="M89"/>
  <c r="M69"/>
  <c r="M191"/>
  <c r="I191" s="1"/>
  <c r="M176"/>
  <c r="I176" s="1"/>
  <c r="M96"/>
  <c r="M192"/>
  <c r="I192" s="1"/>
  <c r="M193"/>
  <c r="I193" s="1"/>
  <c r="M194"/>
  <c r="I194" s="1"/>
  <c r="M114"/>
  <c r="M159"/>
  <c r="M195"/>
  <c r="I195" s="1"/>
  <c r="M145"/>
  <c r="M130"/>
  <c r="I130" s="1"/>
  <c r="M76"/>
  <c r="M78"/>
  <c r="M105"/>
  <c r="M137"/>
  <c r="M143"/>
  <c r="M99"/>
  <c r="M173"/>
  <c r="I173" s="1"/>
  <c r="P85"/>
  <c r="P154"/>
  <c r="P126"/>
  <c r="P132"/>
  <c r="P141"/>
  <c r="P77"/>
  <c r="P124"/>
  <c r="P81"/>
  <c r="P169"/>
  <c r="P66"/>
  <c r="P121"/>
  <c r="P142"/>
  <c r="P122"/>
  <c r="P116"/>
  <c r="P90"/>
  <c r="P160"/>
  <c r="P117"/>
  <c r="P129"/>
  <c r="P138"/>
  <c r="P157"/>
  <c r="P93"/>
  <c r="P128"/>
  <c r="P111"/>
  <c r="P91"/>
  <c r="P158"/>
  <c r="P71"/>
  <c r="P84"/>
  <c r="P102"/>
  <c r="P73"/>
  <c r="P168"/>
  <c r="P151"/>
  <c r="P166"/>
  <c r="P123"/>
  <c r="P112"/>
  <c r="P74"/>
  <c r="P101"/>
  <c r="P115"/>
  <c r="P68"/>
  <c r="P88"/>
  <c r="P97"/>
  <c r="P80"/>
  <c r="P109"/>
  <c r="P134"/>
  <c r="P133"/>
  <c r="P83"/>
  <c r="P100"/>
  <c r="P92"/>
  <c r="P118"/>
  <c r="P140"/>
  <c r="P147"/>
  <c r="P155"/>
  <c r="P79"/>
  <c r="P87"/>
  <c r="P152"/>
  <c r="P119"/>
  <c r="P170"/>
  <c r="P156"/>
  <c r="P108"/>
  <c r="P131"/>
  <c r="P72"/>
  <c r="P150"/>
  <c r="P107"/>
  <c r="P136"/>
  <c r="P70"/>
  <c r="P144"/>
  <c r="P162"/>
  <c r="P167"/>
  <c r="P125"/>
  <c r="P139"/>
  <c r="P104"/>
  <c r="P148"/>
  <c r="P95"/>
  <c r="P103"/>
  <c r="P120"/>
  <c r="P75"/>
  <c r="P153"/>
  <c r="P86"/>
  <c r="P146"/>
  <c r="P164"/>
  <c r="P94"/>
  <c r="P113"/>
  <c r="P82"/>
  <c r="P106"/>
  <c r="P110"/>
  <c r="P161"/>
  <c r="P98"/>
  <c r="P127"/>
  <c r="P89"/>
  <c r="P69"/>
  <c r="P96"/>
  <c r="P114"/>
  <c r="P159"/>
  <c r="P145"/>
  <c r="P76"/>
  <c r="P78"/>
  <c r="P105"/>
  <c r="P137"/>
  <c r="P143"/>
  <c r="P99"/>
  <c r="M60"/>
  <c r="M58"/>
  <c r="M61"/>
  <c r="M59"/>
  <c r="M63"/>
  <c r="I63" s="1"/>
  <c r="M62"/>
  <c r="P60"/>
  <c r="P58"/>
  <c r="P61"/>
  <c r="P59"/>
  <c r="P62"/>
  <c r="M54"/>
  <c r="M55"/>
  <c r="M53"/>
  <c r="P54"/>
  <c r="P55"/>
  <c r="P53"/>
  <c r="M46"/>
  <c r="I46" s="1"/>
  <c r="M38"/>
  <c r="M36"/>
  <c r="M32"/>
  <c r="M45"/>
  <c r="I45" s="1"/>
  <c r="M47"/>
  <c r="I47" s="1"/>
  <c r="M48"/>
  <c r="I48" s="1"/>
  <c r="M44"/>
  <c r="I44" s="1"/>
  <c r="M43"/>
  <c r="I43" s="1"/>
  <c r="M49"/>
  <c r="I49" s="1"/>
  <c r="M31"/>
  <c r="M35"/>
  <c r="M42"/>
  <c r="I42" s="1"/>
  <c r="M50"/>
  <c r="I50" s="1"/>
  <c r="M41"/>
  <c r="M39"/>
  <c r="M37"/>
  <c r="M34"/>
  <c r="M40"/>
  <c r="M33"/>
  <c r="P38"/>
  <c r="P36"/>
  <c r="P31"/>
  <c r="P35"/>
  <c r="P41"/>
  <c r="P39"/>
  <c r="P37"/>
  <c r="P34"/>
  <c r="P40"/>
  <c r="P33"/>
  <c r="M23"/>
  <c r="M21"/>
  <c r="M19"/>
  <c r="M26"/>
  <c r="M20"/>
  <c r="M17"/>
  <c r="M18"/>
  <c r="M24"/>
  <c r="M28"/>
  <c r="M22"/>
  <c r="M25"/>
  <c r="M27"/>
  <c r="P23"/>
  <c r="P21"/>
  <c r="P19"/>
  <c r="P26"/>
  <c r="P20"/>
  <c r="P17"/>
  <c r="P18"/>
  <c r="P24"/>
  <c r="P28"/>
  <c r="P22"/>
  <c r="P25"/>
  <c r="P27"/>
  <c r="M11"/>
  <c r="I11" s="1"/>
  <c r="M13"/>
  <c r="I13" s="1"/>
  <c r="M10"/>
  <c r="I10" s="1"/>
  <c r="M14"/>
  <c r="I14" s="1"/>
  <c r="M12"/>
  <c r="I12" s="1"/>
  <c r="I196" l="1"/>
  <c r="I233"/>
  <c r="I232"/>
  <c r="I231"/>
  <c r="I237"/>
  <c r="I234"/>
  <c r="I236"/>
  <c r="I238"/>
  <c r="I235"/>
  <c r="I212"/>
  <c r="I201"/>
  <c r="I202"/>
  <c r="I199"/>
  <c r="I219"/>
  <c r="I214"/>
  <c r="I206"/>
  <c r="I209"/>
  <c r="I220"/>
  <c r="I205"/>
  <c r="I207"/>
  <c r="I208"/>
  <c r="I203"/>
  <c r="I200"/>
  <c r="I210"/>
  <c r="I211"/>
  <c r="I204"/>
  <c r="I99"/>
  <c r="I143"/>
  <c r="I137"/>
  <c r="I105"/>
  <c r="I78"/>
  <c r="I76"/>
  <c r="I145"/>
  <c r="I159"/>
  <c r="I114"/>
  <c r="I96"/>
  <c r="I69"/>
  <c r="I89"/>
  <c r="I127"/>
  <c r="I98"/>
  <c r="I161"/>
  <c r="I110"/>
  <c r="I106"/>
  <c r="I82"/>
  <c r="I113"/>
  <c r="I94"/>
  <c r="I164"/>
  <c r="I146"/>
  <c r="I86"/>
  <c r="I153"/>
  <c r="I75"/>
  <c r="I120"/>
  <c r="I103"/>
  <c r="I95"/>
  <c r="I148"/>
  <c r="I104"/>
  <c r="I139"/>
  <c r="I125"/>
  <c r="I167"/>
  <c r="I162"/>
  <c r="I144"/>
  <c r="I70"/>
  <c r="I136"/>
  <c r="I107"/>
  <c r="I150"/>
  <c r="I72"/>
  <c r="I131"/>
  <c r="I108"/>
  <c r="I156"/>
  <c r="I170"/>
  <c r="I119"/>
  <c r="I152"/>
  <c r="I87"/>
  <c r="I79"/>
  <c r="I155"/>
  <c r="I147"/>
  <c r="I140"/>
  <c r="I118"/>
  <c r="I92"/>
  <c r="I100"/>
  <c r="I83"/>
  <c r="I133"/>
  <c r="I134"/>
  <c r="I109"/>
  <c r="I80"/>
  <c r="I97"/>
  <c r="I88"/>
  <c r="I68"/>
  <c r="I115"/>
  <c r="I101"/>
  <c r="I74"/>
  <c r="I112"/>
  <c r="I123"/>
  <c r="I166"/>
  <c r="I151"/>
  <c r="I168"/>
  <c r="I73"/>
  <c r="I102"/>
  <c r="I84"/>
  <c r="I71"/>
  <c r="I158"/>
  <c r="I91"/>
  <c r="I111"/>
  <c r="I128"/>
  <c r="I93"/>
  <c r="I157"/>
  <c r="I138"/>
  <c r="I129"/>
  <c r="I117"/>
  <c r="I160"/>
  <c r="I90"/>
  <c r="I116"/>
  <c r="I122"/>
  <c r="I142"/>
  <c r="I121"/>
  <c r="I66"/>
  <c r="I169"/>
  <c r="I81"/>
  <c r="I124"/>
  <c r="I77"/>
  <c r="I141"/>
  <c r="I132"/>
  <c r="I126"/>
  <c r="I154"/>
  <c r="I85"/>
  <c r="I67"/>
  <c r="I62"/>
  <c r="I59"/>
  <c r="I61"/>
  <c r="I58"/>
  <c r="I60"/>
  <c r="I33"/>
  <c r="I40"/>
  <c r="I34"/>
  <c r="I37"/>
  <c r="I39"/>
  <c r="I41"/>
  <c r="I35"/>
  <c r="I31"/>
  <c r="J31" s="1"/>
  <c r="I36"/>
  <c r="I38"/>
  <c r="I53"/>
  <c r="I55"/>
  <c r="I54"/>
  <c r="I27"/>
  <c r="I25"/>
  <c r="I22"/>
  <c r="I28"/>
  <c r="I24"/>
  <c r="I18"/>
  <c r="I17"/>
  <c r="I20"/>
  <c r="I26"/>
  <c r="I19"/>
  <c r="I21"/>
  <c r="I23"/>
  <c r="J231"/>
  <c r="J212"/>
  <c r="J201"/>
  <c r="J215"/>
  <c r="J217"/>
  <c r="J202"/>
  <c r="J199"/>
  <c r="J219"/>
  <c r="J222"/>
  <c r="J214"/>
  <c r="J218"/>
  <c r="J224"/>
  <c r="J227"/>
  <c r="J221"/>
  <c r="J226"/>
  <c r="J225"/>
  <c r="J220"/>
  <c r="J223"/>
  <c r="J216"/>
  <c r="J213"/>
  <c r="J211"/>
  <c r="J210"/>
  <c r="J209"/>
  <c r="J206"/>
  <c r="J207"/>
  <c r="J208"/>
  <c r="J205"/>
  <c r="J203"/>
  <c r="J204"/>
  <c r="J200"/>
  <c r="J58"/>
  <c r="J53"/>
  <c r="J48"/>
  <c r="J38"/>
  <c r="J35"/>
  <c r="J44"/>
  <c r="J46"/>
  <c r="J49"/>
  <c r="J43"/>
  <c r="J36"/>
  <c r="J45"/>
  <c r="J47"/>
  <c r="J42"/>
  <c r="J50"/>
  <c r="J41"/>
  <c r="J39"/>
  <c r="J37"/>
  <c r="J34"/>
  <c r="J40"/>
  <c r="J33"/>
  <c r="J17"/>
  <c r="J154"/>
  <c r="J66"/>
  <c r="J120"/>
  <c r="J75"/>
  <c r="J127"/>
  <c r="J81"/>
  <c r="J177"/>
  <c r="J102"/>
  <c r="J162"/>
  <c r="J137"/>
  <c r="J155"/>
  <c r="J116"/>
  <c r="J68"/>
  <c r="J119"/>
  <c r="J190"/>
  <c r="J113"/>
  <c r="J82"/>
  <c r="J118"/>
  <c r="J84"/>
  <c r="J95"/>
  <c r="J97"/>
  <c r="J148"/>
  <c r="J90"/>
  <c r="J163"/>
  <c r="J181"/>
  <c r="J107"/>
  <c r="J70"/>
  <c r="J125"/>
  <c r="J114"/>
  <c r="J156"/>
  <c r="J191"/>
  <c r="J69"/>
  <c r="J135"/>
  <c r="J188"/>
  <c r="J182"/>
  <c r="J134"/>
  <c r="J73"/>
  <c r="J193"/>
  <c r="J86"/>
  <c r="J104"/>
  <c r="J171"/>
  <c r="J79"/>
  <c r="J88"/>
  <c r="J109"/>
  <c r="J179"/>
  <c r="J180"/>
  <c r="J77"/>
  <c r="J142"/>
  <c r="J172"/>
  <c r="J91"/>
  <c r="J111"/>
  <c r="J175"/>
  <c r="J128"/>
  <c r="J93"/>
  <c r="J157"/>
  <c r="J138"/>
  <c r="J129"/>
  <c r="J71"/>
  <c r="J158"/>
  <c r="J178"/>
  <c r="J115"/>
  <c r="J101"/>
  <c r="J74"/>
  <c r="J112"/>
  <c r="J123"/>
  <c r="J166"/>
  <c r="J67"/>
  <c r="J165"/>
  <c r="J151"/>
  <c r="J168"/>
  <c r="J174"/>
  <c r="J80"/>
  <c r="J140"/>
  <c r="J92"/>
  <c r="J184"/>
  <c r="J100"/>
  <c r="J183"/>
  <c r="J83"/>
  <c r="J133"/>
  <c r="J147"/>
  <c r="J185"/>
  <c r="J136"/>
  <c r="J189"/>
  <c r="J150"/>
  <c r="J72"/>
  <c r="J131"/>
  <c r="J108"/>
  <c r="J170"/>
  <c r="J152"/>
  <c r="J187"/>
  <c r="J87"/>
  <c r="J186"/>
  <c r="J144"/>
  <c r="J167"/>
  <c r="J139"/>
  <c r="J146"/>
  <c r="J94"/>
  <c r="J164"/>
  <c r="J98"/>
  <c r="J161"/>
  <c r="J110"/>
  <c r="J106"/>
  <c r="J89"/>
  <c r="J105"/>
  <c r="J78"/>
  <c r="J76"/>
  <c r="J192"/>
  <c r="J96"/>
  <c r="J176"/>
  <c r="J194"/>
  <c r="J130"/>
  <c r="J145"/>
  <c r="J195"/>
  <c r="J159"/>
  <c r="J143"/>
  <c r="J99"/>
  <c r="J173"/>
  <c r="J11"/>
  <c r="P32"/>
  <c r="I32" s="1"/>
  <c r="J32" s="1"/>
  <c r="J13"/>
  <c r="J12"/>
  <c r="J14"/>
  <c r="J196" l="1"/>
  <c r="J19"/>
  <c r="J18"/>
  <c r="J21"/>
  <c r="J20"/>
  <c r="J22"/>
  <c r="J27"/>
  <c r="J23"/>
  <c r="J24"/>
  <c r="J25"/>
  <c r="J26"/>
  <c r="J28"/>
  <c r="J232"/>
  <c r="J233"/>
  <c r="J236"/>
  <c r="J239"/>
  <c r="J240"/>
  <c r="J242"/>
  <c r="J243"/>
  <c r="J241"/>
  <c r="J235"/>
  <c r="J238"/>
  <c r="J234"/>
  <c r="J237"/>
  <c r="J121"/>
  <c r="J85"/>
  <c r="J103"/>
  <c r="J124"/>
  <c r="J122"/>
  <c r="J117"/>
  <c r="J141"/>
  <c r="J126"/>
  <c r="J149"/>
  <c r="J132"/>
  <c r="J169"/>
  <c r="J160"/>
  <c r="J153"/>
  <c r="J60"/>
  <c r="J59"/>
  <c r="J61"/>
  <c r="J62"/>
  <c r="J63"/>
  <c r="J54"/>
  <c r="J55"/>
  <c r="J10"/>
  <c r="J228"/>
</calcChain>
</file>

<file path=xl/sharedStrings.xml><?xml version="1.0" encoding="utf-8"?>
<sst xmlns="http://schemas.openxmlformats.org/spreadsheetml/2006/main" count="1164" uniqueCount="443">
  <si>
    <t>FECHA</t>
  </si>
  <si>
    <t>HORA DE INICIO</t>
  </si>
  <si>
    <t>ESCENARIO</t>
  </si>
  <si>
    <t>Nombres</t>
  </si>
  <si>
    <t>Apellidos</t>
  </si>
  <si>
    <t>Ciudad/ Club</t>
  </si>
  <si>
    <t>Placa</t>
  </si>
  <si>
    <t>PARTICIPANTES</t>
  </si>
  <si>
    <t>Poma</t>
  </si>
  <si>
    <t>Chulumani</t>
  </si>
  <si>
    <t>Omar</t>
  </si>
  <si>
    <t>Jaime</t>
  </si>
  <si>
    <t>Callizaya</t>
  </si>
  <si>
    <t>Jhony</t>
  </si>
  <si>
    <t>Luis</t>
  </si>
  <si>
    <t>Daniel</t>
  </si>
  <si>
    <t>Irupana</t>
  </si>
  <si>
    <t>Henry</t>
  </si>
  <si>
    <t>Claudio</t>
  </si>
  <si>
    <t>Suiqui Milamilani</t>
  </si>
  <si>
    <t>Guimer</t>
  </si>
  <si>
    <t>Aruquipa</t>
  </si>
  <si>
    <t>Quispe</t>
  </si>
  <si>
    <t>Armin</t>
  </si>
  <si>
    <t>Julio</t>
  </si>
  <si>
    <t>Rene</t>
  </si>
  <si>
    <t>Pasto Pata</t>
  </si>
  <si>
    <t>Miguel</t>
  </si>
  <si>
    <t>Choque</t>
  </si>
  <si>
    <t>-</t>
  </si>
  <si>
    <t>Salomon</t>
  </si>
  <si>
    <t>Capajaña</t>
  </si>
  <si>
    <t>Cardenas</t>
  </si>
  <si>
    <t>Coripata</t>
  </si>
  <si>
    <t>Rodrigo</t>
  </si>
  <si>
    <t>Tiempo acumulado</t>
  </si>
  <si>
    <t>Resultados generales</t>
  </si>
  <si>
    <t>Posición 2da</t>
  </si>
  <si>
    <t>Posición 1ra</t>
  </si>
  <si>
    <t>Carrrera de motos:  XV Competencia de motociclismo Coripata 2012</t>
  </si>
  <si>
    <t>Domingo 4 de agosto de 2011</t>
  </si>
  <si>
    <t>1: Trancoma - San Jose de Pery, 2: Arapata - Coripata</t>
  </si>
  <si>
    <t>650 open, 250 4 tiempos, cuadras 700, cuadras 450, java 350, novatos 250, 150-125, chinas</t>
  </si>
  <si>
    <t>Javier</t>
  </si>
  <si>
    <t>Amador</t>
  </si>
  <si>
    <t>Aparicio</t>
  </si>
  <si>
    <t>Guido</t>
  </si>
  <si>
    <t>Tito Villanueva</t>
  </si>
  <si>
    <t>Condori</t>
  </si>
  <si>
    <t>Carlos</t>
  </si>
  <si>
    <t>Apaza</t>
  </si>
  <si>
    <t>Mario</t>
  </si>
  <si>
    <t>Santos</t>
  </si>
  <si>
    <t>Jose Luis</t>
  </si>
  <si>
    <t>Reynaldo</t>
  </si>
  <si>
    <t>Nelson</t>
  </si>
  <si>
    <t>Edwin</t>
  </si>
  <si>
    <t>Pablo</t>
  </si>
  <si>
    <t>Melvin</t>
  </si>
  <si>
    <t>Mamani</t>
  </si>
  <si>
    <t>Boris</t>
  </si>
  <si>
    <t>Oblitas</t>
  </si>
  <si>
    <t>Alvaro</t>
  </si>
  <si>
    <t>Ivan</t>
  </si>
  <si>
    <t>La Paz</t>
  </si>
  <si>
    <t>Elvis</t>
  </si>
  <si>
    <t>Porfirio</t>
  </si>
  <si>
    <t>Rocha</t>
  </si>
  <si>
    <t>Telmo</t>
  </si>
  <si>
    <t>David</t>
  </si>
  <si>
    <t>Arratia</t>
  </si>
  <si>
    <t>Fernando</t>
  </si>
  <si>
    <t>Vargas</t>
  </si>
  <si>
    <t>Max</t>
  </si>
  <si>
    <t>Circuata</t>
  </si>
  <si>
    <t>Quisbert</t>
  </si>
  <si>
    <t>Vladimir</t>
  </si>
  <si>
    <t>Loza</t>
  </si>
  <si>
    <t>Jorge</t>
  </si>
  <si>
    <t>Fernandez</t>
  </si>
  <si>
    <t>Raul</t>
  </si>
  <si>
    <t>German</t>
  </si>
  <si>
    <t>Juan</t>
  </si>
  <si>
    <t>Sandoval</t>
  </si>
  <si>
    <t>Telleria</t>
  </si>
  <si>
    <t>Ariel</t>
  </si>
  <si>
    <t>Cesar</t>
  </si>
  <si>
    <t>Ramos</t>
  </si>
  <si>
    <t>Angel</t>
  </si>
  <si>
    <t>Arapata</t>
  </si>
  <si>
    <t>Segales</t>
  </si>
  <si>
    <t>Muñoz</t>
  </si>
  <si>
    <t>Marco</t>
  </si>
  <si>
    <t>Mauricio</t>
  </si>
  <si>
    <t>China</t>
  </si>
  <si>
    <t>250 4 tiempos</t>
  </si>
  <si>
    <t>cuadratracks 700</t>
  </si>
  <si>
    <t>cuadratracks 450</t>
  </si>
  <si>
    <t>650 open</t>
  </si>
  <si>
    <t>Jawa</t>
  </si>
  <si>
    <t>Novatos 250</t>
  </si>
  <si>
    <t>Categoría</t>
  </si>
  <si>
    <t>cuadras 700</t>
  </si>
  <si>
    <t>cuadras 450</t>
  </si>
  <si>
    <t>Roger</t>
  </si>
  <si>
    <t>Aliaga</t>
  </si>
  <si>
    <t>Almanza</t>
  </si>
  <si>
    <t>Erland</t>
  </si>
  <si>
    <t>Estevez</t>
  </si>
  <si>
    <t>Tapia</t>
  </si>
  <si>
    <t>Maldonado</t>
  </si>
  <si>
    <t>Cristian</t>
  </si>
  <si>
    <t>Arce Flores</t>
  </si>
  <si>
    <t>Pachi</t>
  </si>
  <si>
    <t>Dey</t>
  </si>
  <si>
    <t>Alejandro</t>
  </si>
  <si>
    <t>Justino</t>
  </si>
  <si>
    <t>Rian</t>
  </si>
  <si>
    <t>Djemal</t>
  </si>
  <si>
    <t>Bustamante</t>
  </si>
  <si>
    <t>Franklin</t>
  </si>
  <si>
    <t>Wilfredo</t>
  </si>
  <si>
    <t>Diff</t>
  </si>
  <si>
    <t>Jordan Rojas</t>
  </si>
  <si>
    <t>Gonzales Duarte</t>
  </si>
  <si>
    <t>Clavijo Velarde</t>
  </si>
  <si>
    <t>Ronald</t>
  </si>
  <si>
    <t>Velarde Aquice</t>
  </si>
  <si>
    <t>Guerrero Peinado</t>
  </si>
  <si>
    <t>Victor</t>
  </si>
  <si>
    <t>Lahor Coronel</t>
  </si>
  <si>
    <t>Gonzales Zeballos</t>
  </si>
  <si>
    <t>Aliaga Troche</t>
  </si>
  <si>
    <t>Miguel 'Chato'</t>
  </si>
  <si>
    <t>Rocha Perez</t>
  </si>
  <si>
    <t>Hurtado Carrasco</t>
  </si>
  <si>
    <t>Almanza Iturralde</t>
  </si>
  <si>
    <t>Nelo</t>
  </si>
  <si>
    <t>Aguirre Beckar</t>
  </si>
  <si>
    <t>Fidel</t>
  </si>
  <si>
    <t>Dips Roca</t>
  </si>
  <si>
    <t>Delio</t>
  </si>
  <si>
    <t>Oquendo Balderrama</t>
  </si>
  <si>
    <t>Alberto</t>
  </si>
  <si>
    <t>Tito Condori</t>
  </si>
  <si>
    <t>Pararani</t>
  </si>
  <si>
    <t>Ortiz Apaza</t>
  </si>
  <si>
    <t>Auquisamaña</t>
  </si>
  <si>
    <t>Wilder</t>
  </si>
  <si>
    <t>Pintones Arizaga</t>
  </si>
  <si>
    <t>Alvin</t>
  </si>
  <si>
    <t>Canqui Cori</t>
  </si>
  <si>
    <t>Chendo</t>
  </si>
  <si>
    <t>Torrez Saravia</t>
  </si>
  <si>
    <t>Alex</t>
  </si>
  <si>
    <t>Villca Mariscal</t>
  </si>
  <si>
    <t>Huiri Lanza</t>
  </si>
  <si>
    <t>Arapa Guadomo</t>
  </si>
  <si>
    <t>San Felix</t>
  </si>
  <si>
    <t>Severo</t>
  </si>
  <si>
    <t>Fernandez Guizada</t>
  </si>
  <si>
    <t>Guadama Pally</t>
  </si>
  <si>
    <t>Edmundo</t>
  </si>
  <si>
    <t>Huancollo Corini</t>
  </si>
  <si>
    <t>Cascoma</t>
  </si>
  <si>
    <t>Villares Choque</t>
  </si>
  <si>
    <t>Eusebio</t>
  </si>
  <si>
    <t>Atto Flores</t>
  </si>
  <si>
    <t>Anacuri</t>
  </si>
  <si>
    <t>Roberto</t>
  </si>
  <si>
    <t>Choquehuanca Roque</t>
  </si>
  <si>
    <t>Santa Barbara</t>
  </si>
  <si>
    <t>Franz</t>
  </si>
  <si>
    <t>Velasquez Ramirez</t>
  </si>
  <si>
    <t>Villca Mamani</t>
  </si>
  <si>
    <t>Felix</t>
  </si>
  <si>
    <t>Vera Oblitas</t>
  </si>
  <si>
    <t>Nilo</t>
  </si>
  <si>
    <t>Surco Copa</t>
  </si>
  <si>
    <t>Chacon Diamantina</t>
  </si>
  <si>
    <t>Alanoca Nuñez</t>
  </si>
  <si>
    <t>Ramos Rios</t>
  </si>
  <si>
    <t>08</t>
  </si>
  <si>
    <t>Arana Paz</t>
  </si>
  <si>
    <t>Pardo Coronel</t>
  </si>
  <si>
    <t>Arana Chambi</t>
  </si>
  <si>
    <t>Gareca Portillo</t>
  </si>
  <si>
    <t>Camilo</t>
  </si>
  <si>
    <t>Ramos Miranda</t>
  </si>
  <si>
    <t>Ramos Marquez</t>
  </si>
  <si>
    <t>Julio Miguel</t>
  </si>
  <si>
    <t>Sagarnaga</t>
  </si>
  <si>
    <t>Jemio Noriega</t>
  </si>
  <si>
    <t>Benito</t>
  </si>
  <si>
    <t>Lanza Mamani</t>
  </si>
  <si>
    <t>Ezequiel</t>
  </si>
  <si>
    <t>Mamani Nina</t>
  </si>
  <si>
    <t>Marquirivi</t>
  </si>
  <si>
    <t>Villca Ramirez</t>
  </si>
  <si>
    <t>Marcos</t>
  </si>
  <si>
    <t>Chiri Mendoza</t>
  </si>
  <si>
    <t>Cadena Choque</t>
  </si>
  <si>
    <t>Sadam</t>
  </si>
  <si>
    <t>Condori Alvarez</t>
  </si>
  <si>
    <t>Erick</t>
  </si>
  <si>
    <t>Deyni</t>
  </si>
  <si>
    <t>Paxi Chuquimia</t>
  </si>
  <si>
    <t>Choro</t>
  </si>
  <si>
    <t>Lluta Mamani</t>
  </si>
  <si>
    <t>Pally</t>
  </si>
  <si>
    <t>Prominente</t>
  </si>
  <si>
    <t>Cristobal</t>
  </si>
  <si>
    <t>Rafael</t>
  </si>
  <si>
    <t>Quispe Pari</t>
  </si>
  <si>
    <t>01</t>
  </si>
  <si>
    <t>00</t>
  </si>
  <si>
    <t>03</t>
  </si>
  <si>
    <t>Pally Crespo</t>
  </si>
  <si>
    <t>Luciano</t>
  </si>
  <si>
    <t>Chiara Maraza</t>
  </si>
  <si>
    <t>Chillamani</t>
  </si>
  <si>
    <t>Rosendo</t>
  </si>
  <si>
    <t>Torrez Peralta</t>
  </si>
  <si>
    <t>Ruiz Monje</t>
  </si>
  <si>
    <t>Catari Mamani</t>
  </si>
  <si>
    <t>Santa Gertrudis</t>
  </si>
  <si>
    <t>Ismael</t>
  </si>
  <si>
    <t>Laura Mamani</t>
  </si>
  <si>
    <t>Trinidad Pampa</t>
  </si>
  <si>
    <t>Abimael</t>
  </si>
  <si>
    <t>Juan Gabriel</t>
  </si>
  <si>
    <t>Quispe Villca</t>
  </si>
  <si>
    <t>Maguiber</t>
  </si>
  <si>
    <t>Mollo Fernandez</t>
  </si>
  <si>
    <t>Medina Aguilar</t>
  </si>
  <si>
    <t>Jose Alejandro</t>
  </si>
  <si>
    <t>Bernardino</t>
  </si>
  <si>
    <t>Cusi</t>
  </si>
  <si>
    <t>Clisman</t>
  </si>
  <si>
    <t>Carvajal</t>
  </si>
  <si>
    <t>Ramos Quino</t>
  </si>
  <si>
    <t>Maldonado Monje</t>
  </si>
  <si>
    <t>Clinton</t>
  </si>
  <si>
    <t>Quisbert Challco</t>
  </si>
  <si>
    <t>Ramos Flores</t>
  </si>
  <si>
    <t>Higuer</t>
  </si>
  <si>
    <t>Nina Pintones</t>
  </si>
  <si>
    <t>Eddy</t>
  </si>
  <si>
    <t>Mercado Coaquira</t>
  </si>
  <si>
    <t>Mamani Alvarez</t>
  </si>
  <si>
    <t>Apaza Mayta</t>
  </si>
  <si>
    <t>Arnaldo</t>
  </si>
  <si>
    <t>Cardenas Apaza</t>
  </si>
  <si>
    <t>Romer</t>
  </si>
  <si>
    <t>Mollo Quispe</t>
  </si>
  <si>
    <t>Jhovani</t>
  </si>
  <si>
    <t>Atto</t>
  </si>
  <si>
    <t>Atto Murga</t>
  </si>
  <si>
    <t>Mamani Guzman</t>
  </si>
  <si>
    <t>Yuber</t>
  </si>
  <si>
    <t>Arce Mamani</t>
  </si>
  <si>
    <t>Anguías</t>
  </si>
  <si>
    <t>Sabino</t>
  </si>
  <si>
    <t>Arratia Aliaga</t>
  </si>
  <si>
    <t>Inca Pucara</t>
  </si>
  <si>
    <t>Felipe</t>
  </si>
  <si>
    <t>Alvarez</t>
  </si>
  <si>
    <t>Juan Carlos</t>
  </si>
  <si>
    <t>Mamani Aguilar</t>
  </si>
  <si>
    <t>Jhery</t>
  </si>
  <si>
    <t>Chincha Alarcon</t>
  </si>
  <si>
    <t>Guiomer</t>
  </si>
  <si>
    <t>Lorini Burgoa</t>
  </si>
  <si>
    <t>Carvajal Quisbert</t>
  </si>
  <si>
    <t>Franguin</t>
  </si>
  <si>
    <t>Trancoma</t>
  </si>
  <si>
    <t>Yani</t>
  </si>
  <si>
    <t>Tabacal</t>
  </si>
  <si>
    <t>Rivas</t>
  </si>
  <si>
    <t>Lucero</t>
  </si>
  <si>
    <t>Dennis</t>
  </si>
  <si>
    <t>Demetrio</t>
  </si>
  <si>
    <t>Ayllon</t>
  </si>
  <si>
    <t>Williams</t>
  </si>
  <si>
    <t>Poblete</t>
  </si>
  <si>
    <t>Cordoba</t>
  </si>
  <si>
    <t>Hilarion</t>
  </si>
  <si>
    <t>Chambi</t>
  </si>
  <si>
    <t>Adepcoca</t>
  </si>
  <si>
    <t>Taller</t>
  </si>
  <si>
    <t>Abraham</t>
  </si>
  <si>
    <t>Copa</t>
  </si>
  <si>
    <t>Saul</t>
  </si>
  <si>
    <t>Elmer</t>
  </si>
  <si>
    <t>Luque Ramirez</t>
  </si>
  <si>
    <t>Braulio</t>
  </si>
  <si>
    <t>Larico Nina</t>
  </si>
  <si>
    <t>Eleuterio</t>
  </si>
  <si>
    <t>Acahuana</t>
  </si>
  <si>
    <t>Pillico</t>
  </si>
  <si>
    <t>Arapa</t>
  </si>
  <si>
    <t>Mayta Machicado</t>
  </si>
  <si>
    <t>Choque Pally</t>
  </si>
  <si>
    <t>Nemecio</t>
  </si>
  <si>
    <t>Machacamarca</t>
  </si>
  <si>
    <t>Bernabe</t>
  </si>
  <si>
    <t>Mamani Huarachi</t>
  </si>
  <si>
    <t>Romario</t>
  </si>
  <si>
    <t>Endara</t>
  </si>
  <si>
    <t>Nogalani</t>
  </si>
  <si>
    <t>Alborta</t>
  </si>
  <si>
    <t>Elvin</t>
  </si>
  <si>
    <t>Pacheco</t>
  </si>
  <si>
    <t>Arrozal</t>
  </si>
  <si>
    <t>Miranda</t>
  </si>
  <si>
    <t>Paco</t>
  </si>
  <si>
    <t>Eber</t>
  </si>
  <si>
    <t>Coaquira</t>
  </si>
  <si>
    <t>Yomer</t>
  </si>
  <si>
    <t>Mamani Miranda</t>
  </si>
  <si>
    <t>Nando</t>
  </si>
  <si>
    <t>Masias</t>
  </si>
  <si>
    <t>Walter</t>
  </si>
  <si>
    <t>Lopez Sanjines</t>
  </si>
  <si>
    <t>Butron Gamboa</t>
  </si>
  <si>
    <t>Nelvin</t>
  </si>
  <si>
    <t>Yhovani</t>
  </si>
  <si>
    <t>Cuaquira</t>
  </si>
  <si>
    <t>Mamani Quispe</t>
  </si>
  <si>
    <t>Condori Challco</t>
  </si>
  <si>
    <t>Ronalt</t>
  </si>
  <si>
    <t>Merma Poblete</t>
  </si>
  <si>
    <t>Arratia Limachi</t>
  </si>
  <si>
    <t>Lizeras Guzman</t>
  </si>
  <si>
    <t>Edgar</t>
  </si>
  <si>
    <t>Alliaga</t>
  </si>
  <si>
    <t>Roly</t>
  </si>
  <si>
    <t>Velazquez</t>
  </si>
  <si>
    <t>Meneses</t>
  </si>
  <si>
    <t>Jherco</t>
  </si>
  <si>
    <t>Apaz Machicado</t>
  </si>
  <si>
    <t>Coscoma</t>
  </si>
  <si>
    <t>Leyer</t>
  </si>
  <si>
    <t>Jesus</t>
  </si>
  <si>
    <t>San Agustin</t>
  </si>
  <si>
    <t>Acawara Quispe</t>
  </si>
  <si>
    <t>Aurelio</t>
  </si>
  <si>
    <t>Ramos Mayta</t>
  </si>
  <si>
    <t>Richard</t>
  </si>
  <si>
    <t>Ciama Cocarico</t>
  </si>
  <si>
    <t>Yhoni</t>
  </si>
  <si>
    <t>Tarquino</t>
  </si>
  <si>
    <t>Siñani Gonzales</t>
  </si>
  <si>
    <t>Mollo Viza</t>
  </si>
  <si>
    <t>Choque Osco</t>
  </si>
  <si>
    <t>Luis Alfredo</t>
  </si>
  <si>
    <t>Chiri</t>
  </si>
  <si>
    <t>Choque Nina</t>
  </si>
  <si>
    <t>Laime</t>
  </si>
  <si>
    <t>Lepoldo</t>
  </si>
  <si>
    <t>Sito</t>
  </si>
  <si>
    <t>Mamani Mendoza</t>
  </si>
  <si>
    <t>Quispe Chuquimia</t>
  </si>
  <si>
    <t>Milluhuaya</t>
  </si>
  <si>
    <t>Luis Alexander</t>
  </si>
  <si>
    <t>Tintaya</t>
  </si>
  <si>
    <t>Moises</t>
  </si>
  <si>
    <t>Quispe Palle</t>
  </si>
  <si>
    <t>Tarila</t>
  </si>
  <si>
    <t>Santiago</t>
  </si>
  <si>
    <t>Guadama Castillo</t>
  </si>
  <si>
    <t>Jhovany</t>
  </si>
  <si>
    <t>Coaquira Mamani</t>
  </si>
  <si>
    <t>Santa Gertudis</t>
  </si>
  <si>
    <t>Nina Prado</t>
  </si>
  <si>
    <t>Waldo</t>
  </si>
  <si>
    <t>Gilario Flores</t>
  </si>
  <si>
    <t>Yaulli</t>
  </si>
  <si>
    <t>Rosmer</t>
  </si>
  <si>
    <t>Olorio</t>
  </si>
  <si>
    <t>Yndalicio</t>
  </si>
  <si>
    <t>Mamani Canaza</t>
  </si>
  <si>
    <t>Gonzalo</t>
  </si>
  <si>
    <t>Peñaranda</t>
  </si>
  <si>
    <t>Galo</t>
  </si>
  <si>
    <t>Escobar</t>
  </si>
  <si>
    <t>Brayan</t>
  </si>
  <si>
    <t>Eriberto</t>
  </si>
  <si>
    <t>Mamani Siquita</t>
  </si>
  <si>
    <t>Juan Manuel</t>
  </si>
  <si>
    <t>Chevarria Barrios</t>
  </si>
  <si>
    <t>Niño</t>
  </si>
  <si>
    <t>Sergio</t>
  </si>
  <si>
    <t>04</t>
  </si>
  <si>
    <t>05</t>
  </si>
  <si>
    <t>Siquita</t>
  </si>
  <si>
    <t>Ariaza</t>
  </si>
  <si>
    <t>DNS</t>
  </si>
  <si>
    <t>Egoberto Joel</t>
  </si>
  <si>
    <t>Anghelo</t>
  </si>
  <si>
    <t>Alegria</t>
  </si>
  <si>
    <t>Colque</t>
  </si>
  <si>
    <t>Tito Mamani</t>
  </si>
  <si>
    <t>Dainor</t>
  </si>
  <si>
    <t>DNF</t>
  </si>
  <si>
    <t>partida 1</t>
  </si>
  <si>
    <t>llegada 1</t>
  </si>
  <si>
    <t>llegada 2</t>
  </si>
  <si>
    <t>T1</t>
  </si>
  <si>
    <t>T2</t>
  </si>
  <si>
    <t>partida2</t>
  </si>
  <si>
    <t>Pos final</t>
  </si>
  <si>
    <t>Control: Cristian Conitzer, Kevin Bauer, Windsor Antequera, Alfredo, Israel</t>
  </si>
  <si>
    <t>Nota: En la primera etapa tengo tres tiempos que no puedo asignar. Razon: Placas ilegibles, dobles o no existentes.</t>
  </si>
  <si>
    <t>En la segunda etapa me faltan tiempos, especialmente de los DNF. Serán añadidos cuando tenga la lista de paso.</t>
  </si>
  <si>
    <t>anotado como 120</t>
  </si>
  <si>
    <t>anotado como 5</t>
  </si>
  <si>
    <t>desconocido</t>
  </si>
  <si>
    <t>NN</t>
  </si>
  <si>
    <t>3:04.11</t>
  </si>
  <si>
    <t>no pudo ser identificado en meta</t>
  </si>
  <si>
    <t>Tiempos de paso comparados y transcritos. Todo concuerda.</t>
  </si>
  <si>
    <t>8.8.12</t>
  </si>
  <si>
    <t>Uno de ellos podria ser el 1 de novatos...</t>
  </si>
  <si>
    <t>Resultados corregidos final 8.8.12</t>
  </si>
  <si>
    <t>Novatos 251</t>
  </si>
  <si>
    <t>Novatos 252</t>
  </si>
  <si>
    <t>Novatos 253</t>
  </si>
  <si>
    <t>Novatos 254</t>
  </si>
  <si>
    <t>Novatos 255</t>
  </si>
  <si>
    <t>Novatos 256</t>
  </si>
  <si>
    <t>Novatos 257</t>
  </si>
  <si>
    <t>Novatos 258</t>
  </si>
  <si>
    <t>Novatos 259</t>
  </si>
  <si>
    <t>Novatos 260</t>
  </si>
  <si>
    <t>Novatos 261</t>
  </si>
  <si>
    <t>Novatos 262</t>
  </si>
  <si>
    <t>Novatos 263</t>
  </si>
  <si>
    <t>Novatos 264</t>
  </si>
  <si>
    <t>Novatos 265</t>
  </si>
  <si>
    <t>Novatos 266</t>
  </si>
  <si>
    <t>Novatos 267</t>
  </si>
  <si>
    <t>Resultados en www.conitzer.de/motos</t>
  </si>
</sst>
</file>

<file path=xl/styles.xml><?xml version="1.0" encoding="utf-8"?>
<styleSheet xmlns="http://schemas.openxmlformats.org/spreadsheetml/2006/main">
  <numFmts count="3">
    <numFmt numFmtId="164" formatCode="h:mm:ss.00"/>
    <numFmt numFmtId="165" formatCode="mm:ss.00"/>
    <numFmt numFmtId="166" formatCode="m:ss"/>
  </numFmts>
  <fonts count="1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12" fillId="0" borderId="1" xfId="0" applyFont="1" applyFill="1" applyBorder="1"/>
    <xf numFmtId="0" fontId="13" fillId="0" borderId="1" xfId="0" applyFont="1" applyFill="1" applyBorder="1"/>
    <xf numFmtId="0" fontId="11" fillId="0" borderId="4" xfId="0" applyFont="1" applyFill="1" applyBorder="1"/>
    <xf numFmtId="0" fontId="11" fillId="0" borderId="2" xfId="0" applyFont="1" applyFill="1" applyBorder="1"/>
    <xf numFmtId="0" fontId="5" fillId="0" borderId="0" xfId="0" applyFont="1" applyFill="1"/>
    <xf numFmtId="0" fontId="1" fillId="0" borderId="0" xfId="0" applyFont="1" applyFill="1"/>
    <xf numFmtId="0" fontId="5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/>
    <xf numFmtId="20" fontId="5" fillId="0" borderId="0" xfId="0" applyNumberFormat="1" applyFont="1" applyFill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21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9" fillId="0" borderId="3" xfId="0" applyFont="1" applyFill="1" applyBorder="1" applyAlignment="1">
      <alignment wrapText="1"/>
    </xf>
    <xf numFmtId="0" fontId="14" fillId="0" borderId="0" xfId="0" applyFont="1" applyFill="1"/>
    <xf numFmtId="0" fontId="11" fillId="0" borderId="2" xfId="0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/>
    </xf>
    <xf numFmtId="0" fontId="12" fillId="0" borderId="2" xfId="0" applyFont="1" applyFill="1" applyBorder="1"/>
    <xf numFmtId="164" fontId="11" fillId="0" borderId="2" xfId="0" applyNumberFormat="1" applyFont="1" applyFill="1" applyBorder="1" applyAlignment="1">
      <alignment wrapText="1"/>
    </xf>
    <xf numFmtId="0" fontId="12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2" fillId="0" borderId="2" xfId="0" applyFont="1" applyFill="1" applyBorder="1"/>
    <xf numFmtId="165" fontId="3" fillId="0" borderId="2" xfId="0" applyNumberFormat="1" applyFont="1" applyFill="1" applyBorder="1"/>
    <xf numFmtId="21" fontId="3" fillId="0" borderId="2" xfId="0" applyNumberFormat="1" applyFont="1" applyFill="1" applyBorder="1"/>
    <xf numFmtId="164" fontId="2" fillId="0" borderId="2" xfId="0" applyNumberFormat="1" applyFont="1" applyFill="1" applyBorder="1"/>
    <xf numFmtId="0" fontId="12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0" fillId="0" borderId="1" xfId="0" applyFont="1" applyFill="1" applyBorder="1"/>
    <xf numFmtId="164" fontId="2" fillId="0" borderId="2" xfId="0" applyNumberFormat="1" applyFont="1" applyFill="1" applyBorder="1" applyAlignment="1">
      <alignment wrapText="1"/>
    </xf>
    <xf numFmtId="0" fontId="8" fillId="0" borderId="0" xfId="0" applyFont="1" applyFill="1"/>
    <xf numFmtId="0" fontId="2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wrapText="1"/>
    </xf>
    <xf numFmtId="164" fontId="11" fillId="0" borderId="4" xfId="0" applyNumberFormat="1" applyFont="1" applyFill="1" applyBorder="1"/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/>
    <xf numFmtId="164" fontId="10" fillId="0" borderId="2" xfId="0" applyNumberFormat="1" applyFont="1" applyFill="1" applyBorder="1"/>
    <xf numFmtId="0" fontId="10" fillId="0" borderId="2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13" fillId="0" borderId="2" xfId="0" applyFont="1" applyFill="1" applyBorder="1"/>
    <xf numFmtId="0" fontId="12" fillId="0" borderId="1" xfId="0" quotePrefix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2" fillId="0" borderId="0" xfId="0" applyFont="1" applyFill="1" applyBorder="1"/>
    <xf numFmtId="164" fontId="11" fillId="0" borderId="0" xfId="0" applyNumberFormat="1" applyFont="1" applyFill="1" applyBorder="1"/>
    <xf numFmtId="0" fontId="12" fillId="0" borderId="4" xfId="0" applyFont="1" applyFill="1" applyBorder="1"/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8" fillId="0" borderId="0" xfId="0" applyFont="1" applyFill="1" applyBorder="1"/>
    <xf numFmtId="0" fontId="3" fillId="0" borderId="2" xfId="0" quotePrefix="1" applyFont="1" applyFill="1" applyBorder="1" applyAlignment="1">
      <alignment horizontal="center"/>
    </xf>
    <xf numFmtId="0" fontId="3" fillId="0" borderId="0" xfId="0" applyFont="1" applyFill="1"/>
    <xf numFmtId="21" fontId="3" fillId="0" borderId="0" xfId="0" applyNumberFormat="1" applyFont="1" applyFill="1" applyBorder="1"/>
    <xf numFmtId="21" fontId="3" fillId="0" borderId="0" xfId="0" applyNumberFormat="1" applyFont="1" applyFill="1"/>
    <xf numFmtId="0" fontId="3" fillId="0" borderId="0" xfId="0" applyFont="1" applyFill="1" applyBorder="1"/>
    <xf numFmtId="0" fontId="10" fillId="0" borderId="2" xfId="0" applyFont="1" applyFill="1" applyBorder="1" applyAlignment="1">
      <alignment wrapText="1"/>
    </xf>
    <xf numFmtId="164" fontId="10" fillId="0" borderId="2" xfId="0" applyNumberFormat="1" applyFont="1" applyFill="1" applyBorder="1" applyAlignment="1">
      <alignment wrapText="1"/>
    </xf>
    <xf numFmtId="0" fontId="3" fillId="0" borderId="8" xfId="0" applyFont="1" applyFill="1" applyBorder="1"/>
    <xf numFmtId="21" fontId="3" fillId="0" borderId="7" xfId="0" applyNumberFormat="1" applyFont="1" applyFill="1" applyBorder="1"/>
    <xf numFmtId="0" fontId="4" fillId="0" borderId="0" xfId="0" applyFont="1" applyFill="1" applyBorder="1"/>
    <xf numFmtId="0" fontId="4" fillId="0" borderId="6" xfId="0" applyFont="1" applyFill="1" applyBorder="1"/>
    <xf numFmtId="0" fontId="3" fillId="0" borderId="0" xfId="0" applyNumberFormat="1" applyFont="1" applyFill="1" applyBorder="1"/>
    <xf numFmtId="0" fontId="1" fillId="0" borderId="0" xfId="0" applyFont="1" applyFill="1" applyAlignment="1">
      <alignment shrinkToFit="1"/>
    </xf>
    <xf numFmtId="0" fontId="3" fillId="0" borderId="7" xfId="0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2" fillId="0" borderId="0" xfId="0" applyFont="1" applyFill="1" applyAlignment="1">
      <alignment shrinkToFit="1"/>
    </xf>
    <xf numFmtId="0" fontId="3" fillId="0" borderId="0" xfId="0" applyNumberFormat="1" applyFont="1" applyFill="1" applyBorder="1" applyAlignment="1">
      <alignment shrinkToFit="1"/>
    </xf>
    <xf numFmtId="21" fontId="8" fillId="0" borderId="0" xfId="0" applyNumberFormat="1" applyFont="1" applyFill="1"/>
    <xf numFmtId="21" fontId="4" fillId="0" borderId="5" xfId="0" applyNumberFormat="1" applyFont="1" applyFill="1" applyBorder="1"/>
    <xf numFmtId="21" fontId="2" fillId="0" borderId="0" xfId="0" applyNumberFormat="1" applyFont="1" applyFill="1"/>
    <xf numFmtId="20" fontId="3" fillId="0" borderId="0" xfId="0" applyNumberFormat="1" applyFont="1" applyFill="1"/>
    <xf numFmtId="21" fontId="5" fillId="0" borderId="0" xfId="0" applyNumberFormat="1" applyFont="1" applyFill="1"/>
    <xf numFmtId="21" fontId="5" fillId="0" borderId="0" xfId="0" applyNumberFormat="1" applyFont="1" applyFill="1" applyBorder="1"/>
    <xf numFmtId="21" fontId="5" fillId="0" borderId="0" xfId="0" applyNumberFormat="1" applyFont="1" applyFill="1" applyAlignment="1">
      <alignment horizontal="right"/>
    </xf>
    <xf numFmtId="21" fontId="1" fillId="0" borderId="0" xfId="0" applyNumberFormat="1" applyFont="1" applyFill="1" applyAlignment="1">
      <alignment horizontal="right"/>
    </xf>
    <xf numFmtId="21" fontId="3" fillId="0" borderId="7" xfId="0" applyNumberFormat="1" applyFont="1" applyFill="1" applyBorder="1" applyAlignment="1">
      <alignment horizontal="right"/>
    </xf>
    <xf numFmtId="21" fontId="2" fillId="0" borderId="0" xfId="0" applyNumberFormat="1" applyFont="1" applyFill="1" applyBorder="1" applyAlignment="1">
      <alignment horizontal="right"/>
    </xf>
    <xf numFmtId="21" fontId="4" fillId="0" borderId="0" xfId="0" applyNumberFormat="1" applyFont="1" applyFill="1" applyAlignment="1">
      <alignment horizontal="right" wrapText="1"/>
    </xf>
    <xf numFmtId="21" fontId="4" fillId="0" borderId="5" xfId="0" applyNumberFormat="1" applyFont="1" applyFill="1" applyBorder="1" applyAlignment="1">
      <alignment horizontal="right"/>
    </xf>
    <xf numFmtId="21" fontId="3" fillId="0" borderId="0" xfId="0" applyNumberFormat="1" applyFont="1" applyFill="1" applyBorder="1" applyAlignment="1">
      <alignment horizontal="right"/>
    </xf>
    <xf numFmtId="21" fontId="8" fillId="0" borderId="0" xfId="0" applyNumberFormat="1" applyFont="1" applyFill="1" applyBorder="1" applyAlignment="1">
      <alignment horizontal="right"/>
    </xf>
    <xf numFmtId="21" fontId="1" fillId="0" borderId="0" xfId="0" applyNumberFormat="1" applyFont="1" applyFill="1" applyBorder="1" applyAlignment="1">
      <alignment horizontal="right"/>
    </xf>
    <xf numFmtId="21" fontId="2" fillId="0" borderId="0" xfId="0" applyNumberFormat="1" applyFont="1" applyFill="1" applyAlignment="1">
      <alignment horizontal="right"/>
    </xf>
    <xf numFmtId="21" fontId="5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10" fillId="0" borderId="0" xfId="0" applyFont="1" applyFill="1" applyBorder="1"/>
    <xf numFmtId="164" fontId="11" fillId="0" borderId="0" xfId="0" applyNumberFormat="1" applyFont="1" applyFill="1" applyBorder="1" applyAlignment="1">
      <alignment wrapText="1"/>
    </xf>
    <xf numFmtId="20" fontId="1" fillId="0" borderId="0" xfId="0" applyNumberFormat="1" applyFont="1" applyFill="1"/>
    <xf numFmtId="20" fontId="3" fillId="0" borderId="7" xfId="0" applyNumberFormat="1" applyFont="1" applyFill="1" applyBorder="1"/>
    <xf numFmtId="20" fontId="3" fillId="0" borderId="0" xfId="0" applyNumberFormat="1" applyFont="1" applyFill="1" applyAlignment="1">
      <alignment shrinkToFit="1"/>
    </xf>
    <xf numFmtId="20" fontId="8" fillId="0" borderId="0" xfId="0" applyNumberFormat="1" applyFont="1" applyFill="1"/>
    <xf numFmtId="20" fontId="4" fillId="0" borderId="5" xfId="0" applyNumberFormat="1" applyFont="1" applyFill="1" applyBorder="1"/>
    <xf numFmtId="20" fontId="2" fillId="0" borderId="0" xfId="0" applyNumberFormat="1" applyFont="1" applyFill="1"/>
    <xf numFmtId="20" fontId="3" fillId="0" borderId="0" xfId="0" applyNumberFormat="1" applyFont="1" applyFill="1" applyBorder="1"/>
    <xf numFmtId="21" fontId="3" fillId="0" borderId="8" xfId="0" applyNumberFormat="1" applyFont="1" applyFill="1" applyBorder="1"/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46" fontId="16" fillId="0" borderId="2" xfId="0" applyNumberFormat="1" applyFont="1" applyFill="1" applyBorder="1" applyAlignment="1">
      <alignment horizontal="center"/>
    </xf>
    <xf numFmtId="45" fontId="16" fillId="0" borderId="2" xfId="0" applyNumberFormat="1" applyFont="1" applyFill="1" applyBorder="1" applyAlignment="1">
      <alignment horizontal="center"/>
    </xf>
    <xf numFmtId="0" fontId="16" fillId="0" borderId="0" xfId="0" applyFont="1" applyFill="1"/>
    <xf numFmtId="20" fontId="3" fillId="0" borderId="7" xfId="0" applyNumberFormat="1" applyFont="1" applyFill="1" applyBorder="1" applyAlignment="1">
      <alignment shrinkToFit="1"/>
    </xf>
    <xf numFmtId="164" fontId="11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/>
    </xf>
    <xf numFmtId="15" fontId="16" fillId="0" borderId="0" xfId="0" applyNumberFormat="1" applyFont="1" applyFill="1"/>
    <xf numFmtId="166" fontId="5" fillId="0" borderId="0" xfId="0" applyNumberFormat="1" applyFont="1" applyFill="1" applyAlignment="1"/>
    <xf numFmtId="166" fontId="5" fillId="0" borderId="0" xfId="0" applyNumberFormat="1" applyFont="1" applyFill="1" applyBorder="1" applyAlignment="1"/>
    <xf numFmtId="166" fontId="3" fillId="0" borderId="0" xfId="0" applyNumberFormat="1" applyFont="1" applyFill="1" applyBorder="1" applyAlignment="1"/>
    <xf numFmtId="166" fontId="1" fillId="0" borderId="0" xfId="0" applyNumberFormat="1" applyFont="1" applyFill="1" applyAlignment="1"/>
    <xf numFmtId="166" fontId="3" fillId="0" borderId="7" xfId="0" applyNumberFormat="1" applyFont="1" applyFill="1" applyBorder="1" applyAlignment="1"/>
    <xf numFmtId="166" fontId="2" fillId="0" borderId="1" xfId="0" applyNumberFormat="1" applyFont="1" applyFill="1" applyBorder="1" applyAlignment="1"/>
    <xf numFmtId="166" fontId="12" fillId="0" borderId="7" xfId="0" applyNumberFormat="1" applyFont="1" applyFill="1" applyBorder="1" applyAlignment="1"/>
    <xf numFmtId="166" fontId="12" fillId="0" borderId="0" xfId="0" applyNumberFormat="1" applyFont="1" applyFill="1" applyAlignment="1"/>
    <xf numFmtId="166" fontId="4" fillId="0" borderId="0" xfId="0" applyNumberFormat="1" applyFont="1" applyFill="1" applyAlignment="1">
      <alignment wrapText="1"/>
    </xf>
    <xf numFmtId="166" fontId="12" fillId="0" borderId="1" xfId="0" applyNumberFormat="1" applyFont="1" applyFill="1" applyBorder="1" applyAlignment="1"/>
    <xf numFmtId="166" fontId="8" fillId="0" borderId="1" xfId="0" applyNumberFormat="1" applyFont="1" applyFill="1" applyBorder="1" applyAlignment="1"/>
    <xf numFmtId="166" fontId="12" fillId="0" borderId="2" xfId="0" applyNumberFormat="1" applyFont="1" applyFill="1" applyBorder="1" applyAlignment="1"/>
    <xf numFmtId="166" fontId="12" fillId="0" borderId="0" xfId="0" applyNumberFormat="1" applyFont="1" applyFill="1" applyBorder="1" applyAlignment="1"/>
    <xf numFmtId="166" fontId="12" fillId="0" borderId="4" xfId="0" applyNumberFormat="1" applyFont="1" applyFill="1" applyBorder="1" applyAlignment="1"/>
    <xf numFmtId="166" fontId="1" fillId="0" borderId="1" xfId="0" applyNumberFormat="1" applyFont="1" applyFill="1" applyBorder="1" applyAlignment="1"/>
    <xf numFmtId="166" fontId="3" fillId="0" borderId="1" xfId="0" applyNumberFormat="1" applyFont="1" applyFill="1" applyBorder="1" applyAlignment="1"/>
    <xf numFmtId="166" fontId="3" fillId="0" borderId="2" xfId="0" applyNumberFormat="1" applyFont="1" applyFill="1" applyBorder="1" applyAlignment="1"/>
    <xf numFmtId="166" fontId="2" fillId="0" borderId="0" xfId="0" applyNumberFormat="1" applyFont="1" applyFill="1" applyAlignment="1"/>
    <xf numFmtId="166" fontId="2" fillId="0" borderId="0" xfId="0" applyNumberFormat="1" applyFont="1" applyFill="1" applyBorder="1" applyAlignment="1"/>
    <xf numFmtId="21" fontId="3" fillId="0" borderId="3" xfId="0" applyNumberFormat="1" applyFont="1" applyFill="1" applyBorder="1" applyAlignment="1">
      <alignment horizontal="right"/>
    </xf>
    <xf numFmtId="21" fontId="3" fillId="0" borderId="3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3" xfId="0" applyFont="1" applyFill="1" applyBorder="1"/>
    <xf numFmtId="166" fontId="9" fillId="0" borderId="5" xfId="0" applyNumberFormat="1" applyFont="1" applyFill="1" applyBorder="1" applyAlignment="1"/>
    <xf numFmtId="21" fontId="9" fillId="0" borderId="5" xfId="0" applyNumberFormat="1" applyFont="1" applyFill="1" applyBorder="1" applyAlignment="1">
      <alignment horizontal="right"/>
    </xf>
    <xf numFmtId="21" fontId="9" fillId="0" borderId="5" xfId="0" applyNumberFormat="1" applyFont="1" applyFill="1" applyBorder="1"/>
    <xf numFmtId="20" fontId="9" fillId="0" borderId="5" xfId="0" applyNumberFormat="1" applyFont="1" applyFill="1" applyBorder="1"/>
    <xf numFmtId="0" fontId="9" fillId="0" borderId="6" xfId="0" applyFont="1" applyFill="1" applyBorder="1"/>
    <xf numFmtId="0" fontId="9" fillId="0" borderId="0" xfId="0" applyFont="1" applyFill="1" applyBorder="1"/>
    <xf numFmtId="0" fontId="9" fillId="0" borderId="5" xfId="0" applyFont="1" applyFill="1" applyBorder="1" applyAlignment="1">
      <alignment wrapText="1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/>
    <xf numFmtId="166" fontId="3" fillId="0" borderId="3" xfId="0" applyNumberFormat="1" applyFont="1" applyFill="1" applyBorder="1" applyAlignment="1"/>
    <xf numFmtId="166" fontId="3" fillId="0" borderId="0" xfId="0" applyNumberFormat="1" applyFont="1" applyFill="1" applyAlignment="1"/>
    <xf numFmtId="21" fontId="3" fillId="2" borderId="0" xfId="0" applyNumberFormat="1" applyFont="1" applyFill="1"/>
    <xf numFmtId="0" fontId="2" fillId="0" borderId="9" xfId="0" applyFont="1" applyFill="1" applyBorder="1" applyAlignment="1">
      <alignment horizontal="center"/>
    </xf>
    <xf numFmtId="164" fontId="10" fillId="0" borderId="1" xfId="0" applyNumberFormat="1" applyFont="1" applyFill="1" applyBorder="1"/>
    <xf numFmtId="164" fontId="10" fillId="0" borderId="4" xfId="0" applyNumberFormat="1" applyFont="1" applyFill="1" applyBorder="1" applyAlignment="1">
      <alignment wrapText="1"/>
    </xf>
    <xf numFmtId="21" fontId="3" fillId="2" borderId="0" xfId="0" applyNumberFormat="1" applyFont="1" applyFill="1" applyBorder="1"/>
    <xf numFmtId="21" fontId="3" fillId="0" borderId="0" xfId="1" applyNumberFormat="1" applyFont="1" applyFill="1"/>
    <xf numFmtId="0" fontId="12" fillId="0" borderId="10" xfId="0" applyFont="1" applyFill="1" applyBorder="1" applyAlignment="1">
      <alignment horizontal="center"/>
    </xf>
    <xf numFmtId="0" fontId="12" fillId="0" borderId="10" xfId="0" applyFont="1" applyFill="1" applyBorder="1"/>
    <xf numFmtId="0" fontId="13" fillId="0" borderId="10" xfId="0" applyFont="1" applyFill="1" applyBorder="1"/>
    <xf numFmtId="166" fontId="12" fillId="0" borderId="10" xfId="0" applyNumberFormat="1" applyFont="1" applyFill="1" applyBorder="1" applyAlignment="1"/>
    <xf numFmtId="0" fontId="13" fillId="0" borderId="0" xfId="0" applyFont="1" applyFill="1" applyBorder="1"/>
    <xf numFmtId="164" fontId="10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164" fontId="2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6" fontId="9" fillId="0" borderId="0" xfId="0" applyNumberFormat="1" applyFont="1" applyFill="1" applyBorder="1" applyAlignment="1"/>
    <xf numFmtId="21" fontId="4" fillId="0" borderId="0" xfId="0" applyNumberFormat="1" applyFont="1" applyFill="1" applyBorder="1" applyAlignment="1">
      <alignment horizontal="right"/>
    </xf>
    <xf numFmtId="21" fontId="4" fillId="0" borderId="0" xfId="0" applyNumberFormat="1" applyFont="1" applyFill="1" applyBorder="1"/>
    <xf numFmtId="20" fontId="4" fillId="0" borderId="0" xfId="0" applyNumberFormat="1" applyFont="1" applyFill="1" applyBorder="1"/>
  </cellXfs>
  <cellStyles count="2">
    <cellStyle name="Normal" xfId="0" builtinId="0"/>
    <cellStyle name="Normal_Sheet1" xfId="1"/>
  </cellStyles>
  <dxfs count="1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theme="4" tint="0.59999389629810485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/>
        <right/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fgColor theme="4" tint="0.59999389629810485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theme="4" tint="0.59999389629810485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theme="4" tint="0.59999389629810485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theme="4" tint="0.59999389629810485"/>
          <bgColor indexed="65"/>
        </patternFill>
      </fill>
      <alignment horizontal="right" vertical="bottom" textRotation="0" indent="0" relativeIndent="255" justifyLastLine="0" shrinkToFit="0" mergeCell="0" readingOrder="0"/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none">
          <fgColor theme="4" tint="0.59999389629810485"/>
          <bgColor indexed="65"/>
        </patternFill>
      </fill>
      <alignment horizontal="general" vertical="bottom" textRotation="0" indent="0" relativeIndent="255" justifyLastLine="0" shrinkToFit="0" mergeCell="0" readingOrder="0"/>
      <border diagonalUp="0" diagonalDown="0">
        <left/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h:mm:ss.00"/>
      <fill>
        <patternFill patternType="none">
          <fgColor theme="4" tint="0.59999389629810485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theme="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theme="4" tint="0.59999389629810485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/>
        <right/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fgColor theme="4" tint="0.59999389629810485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theme="4" tint="0.59999389629810485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theme="4" tint="0.59999389629810485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theme="4" tint="0.59999389629810485"/>
          <bgColor indexed="65"/>
        </patternFill>
      </fill>
      <alignment horizontal="right" vertical="bottom" textRotation="0" indent="0" relativeIndent="255" justifyLastLine="0" shrinkToFit="0" mergeCell="0" readingOrder="0"/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none">
          <fgColor theme="4" tint="0.59999389629810485"/>
          <bgColor indexed="65"/>
        </patternFill>
      </fill>
      <alignment horizontal="general" vertical="bottom" textRotation="0" indent="0" relativeIndent="255" justifyLastLine="0" shrinkToFit="0" mergeCell="0" readingOrder="0"/>
      <border diagonalUp="0" diagonalDown="0">
        <left/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h:mm:ss.00"/>
      <fill>
        <patternFill patternType="none">
          <fgColor theme="4" tint="0.59999389629810485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theme="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h:mm:ss.00"/>
      <fill>
        <patternFill patternType="none"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h:mm:ss.00"/>
      <fill>
        <patternFill patternType="none"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h:mm:ss.00"/>
      <fill>
        <patternFill patternType="none"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h:mm:ss.00"/>
      <fill>
        <patternFill patternType="none"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h:mm:ss.00"/>
      <fill>
        <patternFill patternType="none"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h:mm:ss.00"/>
      <fill>
        <patternFill patternType="none"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" displayName="Tabla2" ref="A52:P55" totalsRowShown="0" headerRowDxfId="151" dataDxfId="150" tableBorderDxfId="149">
  <autoFilter ref="A52:P55">
    <filterColumn colId="9"/>
    <filterColumn colId="10"/>
    <filterColumn colId="11"/>
    <filterColumn colId="12"/>
    <filterColumn colId="13"/>
    <filterColumn colId="14"/>
    <filterColumn colId="15"/>
  </autoFilter>
  <sortState ref="A53:P55">
    <sortCondition ref="I52:I55"/>
  </sortState>
  <tableColumns count="16">
    <tableColumn id="1" name="Posición 1ra" dataDxfId="148"/>
    <tableColumn id="2" name="Posición 2da" dataDxfId="147"/>
    <tableColumn id="3" name="Pos final" dataDxfId="146"/>
    <tableColumn id="5" name="Placa" dataDxfId="145"/>
    <tableColumn id="6" name="Nombres" dataDxfId="144"/>
    <tableColumn id="7" name="Apellidos" dataDxfId="143"/>
    <tableColumn id="8" name="Ciudad/ Club" dataDxfId="142"/>
    <tableColumn id="9" name="Categoría" dataDxfId="141"/>
    <tableColumn id="13" name="Tiempo acumulado" dataDxfId="140">
      <calculatedColumnFormula>M53+P53</calculatedColumnFormula>
    </tableColumn>
    <tableColumn id="14" name="Diff" dataDxfId="139">
      <calculatedColumnFormula>I53-I$53</calculatedColumnFormula>
    </tableColumn>
    <tableColumn id="15" name="partida 1" dataDxfId="138"/>
    <tableColumn id="16" name="llegada 1" dataDxfId="137"/>
    <tableColumn id="17" name="T1" dataDxfId="136">
      <calculatedColumnFormula>L53-K53</calculatedColumnFormula>
    </tableColumn>
    <tableColumn id="19" name="partida2" dataDxfId="135"/>
    <tableColumn id="20" name="llegada 2" dataDxfId="134"/>
    <tableColumn id="21" name="T2" dataDxfId="133">
      <calculatedColumnFormula>O53-N53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30:P50" totalsRowShown="0" headerRowDxfId="132" dataDxfId="131" tableBorderDxfId="130">
  <autoFilter ref="A30:P50">
    <filterColumn colId="9"/>
    <filterColumn colId="10"/>
    <filterColumn colId="11"/>
    <filterColumn colId="12"/>
    <filterColumn colId="13"/>
    <filterColumn colId="14"/>
    <filterColumn colId="15"/>
  </autoFilter>
  <sortState ref="A31:P50">
    <sortCondition ref="I30:I50"/>
  </sortState>
  <tableColumns count="16">
    <tableColumn id="1" name="Posición 1ra" dataDxfId="129"/>
    <tableColumn id="2" name="Posición 2da" dataDxfId="128"/>
    <tableColumn id="3" name="Pos final" dataDxfId="127"/>
    <tableColumn id="5" name="Placa" dataDxfId="126"/>
    <tableColumn id="6" name="Nombres" dataDxfId="125"/>
    <tableColumn id="7" name="Apellidos" dataDxfId="124"/>
    <tableColumn id="8" name="Ciudad/ Club" dataDxfId="123"/>
    <tableColumn id="9" name="Categoría" dataDxfId="122"/>
    <tableColumn id="13" name="Tiempo acumulado" dataDxfId="121">
      <calculatedColumnFormula>M31+P31</calculatedColumnFormula>
    </tableColumn>
    <tableColumn id="14" name="Diff" dataDxfId="120">
      <calculatedColumnFormula>I31-I$31</calculatedColumnFormula>
    </tableColumn>
    <tableColumn id="15" name="partida 1" dataDxfId="119"/>
    <tableColumn id="16" name="llegada 1" dataDxfId="118"/>
    <tableColumn id="17" name="T1" dataDxfId="117">
      <calculatedColumnFormula>L31-K31</calculatedColumnFormula>
    </tableColumn>
    <tableColumn id="19" name="partida2" dataDxfId="116"/>
    <tableColumn id="20" name="llegada 2" dataDxfId="115"/>
    <tableColumn id="21" name="T2" dataDxfId="114">
      <calculatedColumnFormula>O31-N31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57:P63" totalsRowShown="0" headerRowDxfId="113" dataDxfId="112" tableBorderDxfId="111">
  <autoFilter ref="A57:P63">
    <filterColumn colId="9"/>
    <filterColumn colId="10"/>
    <filterColumn colId="11"/>
    <filterColumn colId="12"/>
    <filterColumn colId="13"/>
    <filterColumn colId="14"/>
    <filterColumn colId="15"/>
  </autoFilter>
  <sortState ref="A58:P63">
    <sortCondition ref="I57:I63"/>
  </sortState>
  <tableColumns count="16">
    <tableColumn id="1" name="Posición 1ra" dataDxfId="110"/>
    <tableColumn id="2" name="Posición 2da" dataDxfId="109"/>
    <tableColumn id="3" name="Pos final" dataDxfId="108"/>
    <tableColumn id="5" name="Placa" dataDxfId="107"/>
    <tableColumn id="6" name="Nombres" dataDxfId="106"/>
    <tableColumn id="7" name="Apellidos" dataDxfId="105"/>
    <tableColumn id="8" name="Ciudad/ Club" dataDxfId="104"/>
    <tableColumn id="9" name="Categoría" dataDxfId="103"/>
    <tableColumn id="13" name="Tiempo acumulado" dataDxfId="102">
      <calculatedColumnFormula>M58+P58</calculatedColumnFormula>
    </tableColumn>
    <tableColumn id="14" name="Diff" dataDxfId="101"/>
    <tableColumn id="15" name="partida 1" dataDxfId="100"/>
    <tableColumn id="16" name="llegada 1" dataDxfId="99"/>
    <tableColumn id="17" name="T1" dataDxfId="98">
      <calculatedColumnFormula>L58-K58</calculatedColumnFormula>
    </tableColumn>
    <tableColumn id="19" name="partida2" dataDxfId="97"/>
    <tableColumn id="20" name="llegada 2" dataDxfId="96"/>
    <tableColumn id="21" name="T2" dataDxfId="95">
      <calculatedColumnFormula>O58-N58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A65:P196" totalsRowShown="0" headerRowDxfId="94" dataDxfId="93" tableBorderDxfId="92">
  <autoFilter ref="A65:P196">
    <filterColumn colId="9"/>
    <filterColumn colId="10"/>
    <filterColumn colId="11"/>
    <filterColumn colId="12"/>
    <filterColumn colId="13"/>
    <filterColumn colId="14"/>
    <filterColumn colId="15"/>
  </autoFilter>
  <sortState ref="A66:P196">
    <sortCondition ref="I65:I196"/>
  </sortState>
  <tableColumns count="16">
    <tableColumn id="1" name="Posición 1ra" dataDxfId="91"/>
    <tableColumn id="2" name="Posición 2da" dataDxfId="90"/>
    <tableColumn id="3" name="Pos final" dataDxfId="89"/>
    <tableColumn id="5" name="Placa" dataDxfId="88"/>
    <tableColumn id="6" name="Nombres" dataDxfId="87"/>
    <tableColumn id="7" name="Apellidos" dataDxfId="86"/>
    <tableColumn id="8" name="Ciudad/ Club" dataDxfId="85"/>
    <tableColumn id="9" name="Categoría" dataDxfId="84"/>
    <tableColumn id="13" name="Tiempo acumulado" dataDxfId="83">
      <calculatedColumnFormula>M66+P66</calculatedColumnFormula>
    </tableColumn>
    <tableColumn id="14" name="Diff" dataDxfId="82">
      <calculatedColumnFormula>I66-I$66</calculatedColumnFormula>
    </tableColumn>
    <tableColumn id="15" name="partida 1" dataDxfId="81"/>
    <tableColumn id="16" name="llegada 1" dataDxfId="80"/>
    <tableColumn id="17" name="T1" dataDxfId="79">
      <calculatedColumnFormula>L66-K66</calculatedColumnFormula>
    </tableColumn>
    <tableColumn id="19" name="partida2" dataDxfId="78"/>
    <tableColumn id="20" name="llegada 2" dataDxfId="77"/>
    <tableColumn id="21" name="T2" dataDxfId="76">
      <calculatedColumnFormula>O66-N66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A198:P228" totalsRowShown="0" headerRowDxfId="75" dataDxfId="74" tableBorderDxfId="73">
  <autoFilter ref="A198:P228">
    <filterColumn colId="9"/>
    <filterColumn colId="10"/>
    <filterColumn colId="11"/>
    <filterColumn colId="12"/>
    <filterColumn colId="13"/>
    <filterColumn colId="14"/>
    <filterColumn colId="15"/>
  </autoFilter>
  <sortState ref="A199:P228">
    <sortCondition ref="I198:I228"/>
  </sortState>
  <tableColumns count="16">
    <tableColumn id="1" name="Posición 1ra" dataDxfId="72"/>
    <tableColumn id="2" name="Posición 2da" dataDxfId="71"/>
    <tableColumn id="3" name="Pos final" dataDxfId="70"/>
    <tableColumn id="5" name="Placa" dataDxfId="69"/>
    <tableColumn id="6" name="Nombres" dataDxfId="68"/>
    <tableColumn id="7" name="Apellidos" dataDxfId="67"/>
    <tableColumn id="8" name="Ciudad/ Club" dataDxfId="66"/>
    <tableColumn id="9" name="Categoría" dataDxfId="65"/>
    <tableColumn id="13" name="Tiempo acumulado" dataDxfId="64">
      <calculatedColumnFormula>M199+P199</calculatedColumnFormula>
    </tableColumn>
    <tableColumn id="14" name="Diff" dataDxfId="63">
      <calculatedColumnFormula>I199-M$1201</calculatedColumnFormula>
    </tableColumn>
    <tableColumn id="15" name="partida 1" dataDxfId="62"/>
    <tableColumn id="16" name="llegada 1" dataDxfId="61"/>
    <tableColumn id="17" name="T1" dataDxfId="60">
      <calculatedColumnFormula>L199-K199</calculatedColumnFormula>
    </tableColumn>
    <tableColumn id="19" name="partida2" dataDxfId="59"/>
    <tableColumn id="20" name="llegada 2" dataDxfId="58"/>
    <tableColumn id="21" name="T2" dataDxfId="57">
      <calculatedColumnFormula>O199-N199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230:P243" totalsRowShown="0" headerRowDxfId="56" dataDxfId="55" tableBorderDxfId="54">
  <autoFilter ref="A230:P243">
    <filterColumn colId="9"/>
    <filterColumn colId="10"/>
    <filterColumn colId="11"/>
    <filterColumn colId="12"/>
    <filterColumn colId="13"/>
    <filterColumn colId="14"/>
    <filterColumn colId="15"/>
  </autoFilter>
  <sortState ref="A231:P243">
    <sortCondition ref="I230:I243"/>
  </sortState>
  <tableColumns count="16">
    <tableColumn id="1" name="Posición 1ra" dataDxfId="53"/>
    <tableColumn id="2" name="Posición 2da" dataDxfId="52"/>
    <tableColumn id="3" name="Pos final" dataDxfId="51"/>
    <tableColumn id="5" name="Placa" dataDxfId="50"/>
    <tableColumn id="6" name="Nombres" dataDxfId="49"/>
    <tableColumn id="7" name="Apellidos" dataDxfId="48"/>
    <tableColumn id="8" name="Ciudad/ Club" dataDxfId="47"/>
    <tableColumn id="9" name="Categoría" dataDxfId="46"/>
    <tableColumn id="13" name="Tiempo acumulado" dataDxfId="45">
      <calculatedColumnFormula>M231+P231</calculatedColumnFormula>
    </tableColumn>
    <tableColumn id="14" name="Diff" dataDxfId="44">
      <calculatedColumnFormula>I231-I$231</calculatedColumnFormula>
    </tableColumn>
    <tableColumn id="15" name="partida 1" dataDxfId="43"/>
    <tableColumn id="16" name="llegada 1" dataDxfId="42"/>
    <tableColumn id="17" name="T1" dataDxfId="41">
      <calculatedColumnFormula>L231-K231</calculatedColumnFormula>
    </tableColumn>
    <tableColumn id="19" name="partida2" dataDxfId="40"/>
    <tableColumn id="20" name="llegada 2" dataDxfId="39"/>
    <tableColumn id="21" name="T2" dataDxfId="38">
      <calculatedColumnFormula>O231-N231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" name="Tabla1" displayName="Tabla1" ref="A9:P14" totalsRowShown="0" headerRowDxfId="37" dataDxfId="36">
  <autoFilter ref="A9:P14">
    <filterColumn colId="15"/>
  </autoFilter>
  <sortState ref="A10:P14">
    <sortCondition ref="I9:I14"/>
  </sortState>
  <tableColumns count="16">
    <tableColumn id="1" name="Posición 1ra" dataDxfId="35"/>
    <tableColumn id="2" name="Posición 2da" dataDxfId="34"/>
    <tableColumn id="3" name="Pos final" dataDxfId="33"/>
    <tableColumn id="5" name="Placa" dataDxfId="32"/>
    <tableColumn id="6" name="Nombres" dataDxfId="31"/>
    <tableColumn id="7" name="Apellidos" dataDxfId="30"/>
    <tableColumn id="8" name="Ciudad/ Club" dataDxfId="29"/>
    <tableColumn id="9" name="Categoría" dataDxfId="28"/>
    <tableColumn id="13" name="Tiempo acumulado" dataDxfId="27">
      <calculatedColumnFormula>M10+P10</calculatedColumnFormula>
    </tableColumn>
    <tableColumn id="14" name="Diff" dataDxfId="26">
      <calculatedColumnFormula>I10-I$10</calculatedColumnFormula>
    </tableColumn>
    <tableColumn id="15" name="partida 1" dataDxfId="25"/>
    <tableColumn id="16" name="llegada 1" dataDxfId="24"/>
    <tableColumn id="17" name="T1" dataDxfId="23">
      <calculatedColumnFormula>L10-K10</calculatedColumnFormula>
    </tableColumn>
    <tableColumn id="19" name="partida2" dataDxfId="22"/>
    <tableColumn id="20" name="llegada 2" dataDxfId="21"/>
    <tableColumn id="21" name="T2" dataDxfId="20">
      <calculatedColumnFormula>IF(O10-N10&gt;0,O10-N10,O10)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9" name="Tabla9" displayName="Tabla9" ref="A16:P28" totalsRowShown="0" headerRowDxfId="19" dataDxfId="17" headerRowBorderDxfId="18" tableBorderDxfId="16">
  <autoFilter ref="A16:P28">
    <filterColumn colId="15"/>
  </autoFilter>
  <sortState ref="A17:P28">
    <sortCondition ref="I16:I28"/>
  </sortState>
  <tableColumns count="16">
    <tableColumn id="1" name="Posición 1ra" dataDxfId="15"/>
    <tableColumn id="2" name="Posición 2da" dataDxfId="14"/>
    <tableColumn id="3" name="Pos final" dataDxfId="13"/>
    <tableColumn id="5" name="Placa" dataDxfId="12"/>
    <tableColumn id="6" name="Nombres" dataDxfId="11"/>
    <tableColumn id="7" name="Apellidos" dataDxfId="10"/>
    <tableColumn id="8" name="Ciudad/ Club" dataDxfId="9"/>
    <tableColumn id="9" name="Categoría" dataDxfId="8"/>
    <tableColumn id="13" name="Tiempo acumulado" dataDxfId="7">
      <calculatedColumnFormula>M17+P17</calculatedColumnFormula>
    </tableColumn>
    <tableColumn id="14" name="Diff" dataDxfId="6">
      <calculatedColumnFormula>I17-I$17</calculatedColumnFormula>
    </tableColumn>
    <tableColumn id="15" name="partida 1" dataDxfId="5"/>
    <tableColumn id="16" name="llegada 1" dataDxfId="4"/>
    <tableColumn id="17" name="T1" dataDxfId="3">
      <calculatedColumnFormula>L17-K17</calculatedColumnFormula>
    </tableColumn>
    <tableColumn id="19" name="partida2" dataDxfId="2"/>
    <tableColumn id="20" name="llegada 2" dataDxfId="1"/>
    <tableColumn id="21" name="T2" dataDxfId="0">
      <calculatedColumnFormula>O17-N17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4"/>
  <sheetViews>
    <sheetView tabSelected="1" topLeftCell="A227" zoomScale="70" zoomScaleNormal="70" workbookViewId="0">
      <selection activeCell="A246" sqref="A246"/>
    </sheetView>
  </sheetViews>
  <sheetFormatPr baseColWidth="10" defaultRowHeight="20.100000000000001" customHeight="1"/>
  <cols>
    <col min="1" max="2" width="17" style="24" customWidth="1"/>
    <col min="3" max="3" width="16.5703125" style="112" customWidth="1"/>
    <col min="4" max="4" width="14.28515625" style="24" bestFit="1" customWidth="1"/>
    <col min="5" max="5" width="9.5703125" style="24" customWidth="1"/>
    <col min="6" max="6" width="19.140625" style="24" customWidth="1"/>
    <col min="7" max="7" width="21.5703125" style="24" customWidth="1"/>
    <col min="8" max="8" width="20.42578125" style="24" bestFit="1" customWidth="1"/>
    <col min="9" max="9" width="15.28515625" style="24" customWidth="1"/>
    <col min="10" max="10" width="11.7109375" style="80" bestFit="1" customWidth="1"/>
    <col min="11" max="11" width="10.28515625" style="24" bestFit="1" customWidth="1"/>
    <col min="12" max="12" width="13.5703125" style="24" bestFit="1" customWidth="1"/>
    <col min="13" max="13" width="11.7109375" style="24" bestFit="1" customWidth="1"/>
    <col min="14" max="14" width="13.140625" style="136" customWidth="1"/>
    <col min="15" max="15" width="14" style="93" bestFit="1" customWidth="1"/>
    <col min="16" max="16" width="8.85546875" style="80" bestFit="1" customWidth="1"/>
    <col min="17" max="17" width="14.28515625" style="80" customWidth="1"/>
    <col min="18" max="18" width="12.140625" style="76" customWidth="1"/>
    <col min="19" max="19" width="13.140625" style="105" customWidth="1"/>
    <col min="20" max="247" width="11.42578125" style="24" customWidth="1"/>
    <col min="248" max="16384" width="11.42578125" style="24"/>
  </cols>
  <sheetData>
    <row r="1" spans="1:21" s="6" customFormat="1" ht="20.100000000000001" customHeight="1">
      <c r="A1" s="5"/>
      <c r="C1" s="9"/>
      <c r="E1" s="7"/>
      <c r="F1" s="7" t="s">
        <v>39</v>
      </c>
      <c r="G1" s="8"/>
      <c r="J1" s="82"/>
      <c r="K1" s="5"/>
      <c r="L1" s="5"/>
      <c r="M1" s="5"/>
      <c r="N1" s="119"/>
      <c r="O1" s="84"/>
      <c r="P1" s="13"/>
      <c r="Q1" s="13"/>
      <c r="R1" s="73"/>
      <c r="S1" s="100"/>
    </row>
    <row r="2" spans="1:21" s="6" customFormat="1" ht="20.100000000000001" customHeight="1">
      <c r="B2" s="5"/>
      <c r="C2" s="9"/>
      <c r="D2" s="5"/>
      <c r="E2" s="5"/>
      <c r="F2" s="9" t="s">
        <v>36</v>
      </c>
      <c r="G2" s="5"/>
      <c r="J2" s="82"/>
      <c r="K2" s="5"/>
      <c r="L2" s="5"/>
      <c r="M2" s="5"/>
      <c r="N2" s="119"/>
      <c r="O2" s="84"/>
      <c r="P2" s="13"/>
      <c r="Q2" s="13"/>
      <c r="R2" s="73"/>
      <c r="S2" s="100"/>
    </row>
    <row r="3" spans="1:21" s="6" customFormat="1" ht="20.100000000000001" customHeight="1">
      <c r="A3" s="5"/>
      <c r="B3" s="5"/>
      <c r="C3" s="9"/>
      <c r="D3" s="5"/>
      <c r="E3" s="5"/>
      <c r="F3" s="5" t="s">
        <v>0</v>
      </c>
      <c r="G3" s="5" t="s">
        <v>40</v>
      </c>
      <c r="J3" s="82"/>
      <c r="K3" s="5"/>
      <c r="L3" s="5"/>
      <c r="M3" s="5"/>
      <c r="N3" s="119"/>
      <c r="O3" s="84"/>
      <c r="P3" s="13"/>
      <c r="Q3" s="13"/>
      <c r="R3" s="73"/>
      <c r="S3" s="100"/>
    </row>
    <row r="4" spans="1:21" s="6" customFormat="1" ht="20.100000000000001" customHeight="1">
      <c r="A4" s="5"/>
      <c r="B4" s="5"/>
      <c r="C4" s="9"/>
      <c r="D4" s="5"/>
      <c r="E4" s="5"/>
      <c r="F4" s="5" t="s">
        <v>1</v>
      </c>
      <c r="G4" s="10">
        <v>0.29166666666666669</v>
      </c>
      <c r="J4" s="82"/>
      <c r="K4" s="5"/>
      <c r="L4" s="5"/>
      <c r="M4" s="5"/>
      <c r="N4" s="119"/>
      <c r="O4" s="84"/>
      <c r="P4" s="13"/>
      <c r="Q4" s="13"/>
      <c r="R4" s="73"/>
      <c r="S4" s="100"/>
    </row>
    <row r="5" spans="1:21" s="6" customFormat="1" ht="20.100000000000001" customHeight="1">
      <c r="A5" s="5"/>
      <c r="B5" s="5"/>
      <c r="C5" s="9"/>
      <c r="D5" s="5"/>
      <c r="E5" s="5"/>
      <c r="F5" s="5" t="s">
        <v>2</v>
      </c>
      <c r="G5" s="5" t="s">
        <v>41</v>
      </c>
      <c r="J5" s="82"/>
      <c r="K5" s="5"/>
      <c r="L5" s="5"/>
      <c r="M5" s="11"/>
      <c r="N5" s="120"/>
      <c r="O5" s="94"/>
      <c r="P5" s="13"/>
      <c r="Q5" s="13"/>
      <c r="R5" s="73"/>
      <c r="S5" s="100"/>
    </row>
    <row r="6" spans="1:21" s="6" customFormat="1" ht="20.100000000000001" customHeight="1">
      <c r="A6" s="5"/>
      <c r="B6" s="5"/>
      <c r="C6" s="9"/>
      <c r="D6" s="5"/>
      <c r="E6" s="5"/>
      <c r="F6" s="5" t="s">
        <v>7</v>
      </c>
      <c r="G6" s="5" t="s">
        <v>42</v>
      </c>
      <c r="J6" s="82"/>
      <c r="K6" s="5"/>
      <c r="L6" s="5"/>
      <c r="M6" s="95"/>
      <c r="N6" s="121"/>
      <c r="O6" s="94"/>
      <c r="P6" s="13"/>
      <c r="Q6" s="13"/>
      <c r="R6" s="73"/>
      <c r="S6" s="100"/>
    </row>
    <row r="7" spans="1:21" s="6" customFormat="1" ht="20.100000000000001" customHeight="1">
      <c r="A7" s="5"/>
      <c r="B7" s="5"/>
      <c r="C7" s="9"/>
      <c r="D7" s="5"/>
      <c r="E7" s="5"/>
      <c r="F7" s="5" t="s">
        <v>424</v>
      </c>
      <c r="G7" s="5"/>
      <c r="J7" s="82"/>
      <c r="K7" s="5"/>
      <c r="L7" s="5"/>
      <c r="M7" s="5"/>
      <c r="N7" s="119"/>
      <c r="O7" s="84"/>
      <c r="P7" s="13"/>
      <c r="Q7" s="13"/>
      <c r="R7" s="73"/>
      <c r="S7" s="100"/>
    </row>
    <row r="8" spans="1:21" s="6" customFormat="1" ht="20.100000000000001" customHeight="1">
      <c r="A8" s="6" t="s">
        <v>98</v>
      </c>
      <c r="B8" s="11"/>
      <c r="C8" s="9"/>
      <c r="D8" s="11"/>
      <c r="E8" s="11"/>
      <c r="F8" s="11"/>
      <c r="G8" s="12"/>
      <c r="J8" s="83"/>
      <c r="K8" s="11"/>
      <c r="L8" s="11"/>
      <c r="M8" s="13"/>
      <c r="N8" s="122"/>
      <c r="O8" s="85"/>
      <c r="P8" s="13"/>
      <c r="Q8" s="13"/>
      <c r="R8" s="73"/>
      <c r="S8" s="100"/>
    </row>
    <row r="9" spans="1:21" s="6" customFormat="1" ht="24" customHeight="1" thickBot="1">
      <c r="A9" s="17" t="s">
        <v>38</v>
      </c>
      <c r="B9" s="17" t="s">
        <v>37</v>
      </c>
      <c r="C9" s="17" t="s">
        <v>411</v>
      </c>
      <c r="D9" s="143" t="s">
        <v>6</v>
      </c>
      <c r="E9" s="144" t="s">
        <v>3</v>
      </c>
      <c r="F9" s="144" t="s">
        <v>4</v>
      </c>
      <c r="G9" s="144" t="s">
        <v>5</v>
      </c>
      <c r="H9" s="17" t="s">
        <v>101</v>
      </c>
      <c r="I9" s="17" t="s">
        <v>35</v>
      </c>
      <c r="J9" s="145" t="s">
        <v>122</v>
      </c>
      <c r="K9" s="146" t="s">
        <v>405</v>
      </c>
      <c r="L9" s="147" t="s">
        <v>406</v>
      </c>
      <c r="M9" s="147" t="s">
        <v>408</v>
      </c>
      <c r="N9" s="148" t="s">
        <v>410</v>
      </c>
      <c r="O9" s="149" t="s">
        <v>407</v>
      </c>
      <c r="P9" s="150" t="s">
        <v>409</v>
      </c>
      <c r="Q9" s="18"/>
    </row>
    <row r="10" spans="1:21" ht="24" customHeight="1" thickTop="1">
      <c r="A10" s="54">
        <v>1</v>
      </c>
      <c r="B10" s="54">
        <v>1</v>
      </c>
      <c r="C10" s="108">
        <v>1</v>
      </c>
      <c r="D10" s="61" t="s">
        <v>216</v>
      </c>
      <c r="E10" s="28" t="s">
        <v>212</v>
      </c>
      <c r="F10" s="28" t="s">
        <v>213</v>
      </c>
      <c r="G10" s="49" t="s">
        <v>89</v>
      </c>
      <c r="H10" s="66" t="s">
        <v>391</v>
      </c>
      <c r="I10" s="67">
        <f>M10+P10</f>
        <v>4.8703703703703694E-2</v>
      </c>
      <c r="J10" s="123">
        <f>I10-I$10</f>
        <v>0</v>
      </c>
      <c r="K10" s="86">
        <v>1.38888888888889E-3</v>
      </c>
      <c r="L10" s="69">
        <v>3.27662037037037E-2</v>
      </c>
      <c r="M10" s="69">
        <f>L10-K10</f>
        <v>3.1377314814814809E-2</v>
      </c>
      <c r="N10" s="101">
        <v>0</v>
      </c>
      <c r="O10" s="107">
        <v>1.7326388888888888E-2</v>
      </c>
      <c r="P10" s="69">
        <f>IF(O10-N10&gt;0,O10-N10,O10)</f>
        <v>1.7326388888888888E-2</v>
      </c>
      <c r="Q10" s="23"/>
      <c r="R10" s="24"/>
      <c r="S10" s="24"/>
    </row>
    <row r="11" spans="1:21" s="6" customFormat="1" ht="24" customHeight="1">
      <c r="A11" s="54">
        <v>2</v>
      </c>
      <c r="B11" s="54">
        <v>2</v>
      </c>
      <c r="C11" s="108">
        <v>2</v>
      </c>
      <c r="D11" s="61" t="s">
        <v>214</v>
      </c>
      <c r="E11" s="28" t="s">
        <v>88</v>
      </c>
      <c r="F11" s="28" t="s">
        <v>217</v>
      </c>
      <c r="G11" s="49" t="s">
        <v>168</v>
      </c>
      <c r="H11" s="66" t="s">
        <v>210</v>
      </c>
      <c r="I11" s="67">
        <f>M11+P11</f>
        <v>5.1597222222222225E-2</v>
      </c>
      <c r="J11" s="123">
        <f>I11-I$10</f>
        <v>2.8935185185185314E-3</v>
      </c>
      <c r="K11" s="86">
        <v>0</v>
      </c>
      <c r="L11" s="69">
        <v>3.3576388888888892E-2</v>
      </c>
      <c r="M11" s="69">
        <f>L11-K11</f>
        <v>3.3576388888888892E-2</v>
      </c>
      <c r="N11" s="101">
        <v>6.9444444444444447E-4</v>
      </c>
      <c r="O11" s="107">
        <v>1.8715277777777779E-2</v>
      </c>
      <c r="P11" s="139">
        <f>IF(O11-N11&gt;0,O11-N11,O11)</f>
        <v>1.8020833333333333E-2</v>
      </c>
      <c r="Q11" s="23"/>
    </row>
    <row r="12" spans="1:21" s="6" customFormat="1" ht="24" customHeight="1">
      <c r="A12" s="54">
        <v>3</v>
      </c>
      <c r="B12" s="54">
        <v>3</v>
      </c>
      <c r="C12" s="108">
        <v>3</v>
      </c>
      <c r="D12" s="61" t="s">
        <v>394</v>
      </c>
      <c r="E12" s="28" t="s">
        <v>54</v>
      </c>
      <c r="F12" s="28" t="s">
        <v>395</v>
      </c>
      <c r="G12" s="49"/>
      <c r="H12" s="66"/>
      <c r="I12" s="67">
        <f>M12+P12</f>
        <v>5.6585648148148149E-2</v>
      </c>
      <c r="J12" s="123">
        <f>I12-I$10</f>
        <v>7.8819444444444553E-3</v>
      </c>
      <c r="K12" s="86">
        <v>2.7777777777777801E-3</v>
      </c>
      <c r="L12" s="69">
        <v>3.8981481481481485E-2</v>
      </c>
      <c r="M12" s="69">
        <f>L12-K12</f>
        <v>3.6203703703703703E-2</v>
      </c>
      <c r="N12" s="101">
        <v>1.3888888888888889E-3</v>
      </c>
      <c r="O12" s="107">
        <v>2.1770833333333336E-2</v>
      </c>
      <c r="P12" s="139">
        <f>IF(O12-N12&gt;0,O12-N12,O12)</f>
        <v>2.0381944444444449E-2</v>
      </c>
      <c r="Q12" s="23"/>
    </row>
    <row r="13" spans="1:21" s="6" customFormat="1" ht="24" customHeight="1">
      <c r="A13" s="54">
        <v>4</v>
      </c>
      <c r="B13" s="54">
        <v>4</v>
      </c>
      <c r="C13" s="108">
        <v>4</v>
      </c>
      <c r="D13" s="61" t="s">
        <v>215</v>
      </c>
      <c r="E13" s="28" t="s">
        <v>211</v>
      </c>
      <c r="F13" s="28" t="s">
        <v>110</v>
      </c>
      <c r="G13" s="49" t="s">
        <v>33</v>
      </c>
      <c r="H13" s="66" t="s">
        <v>210</v>
      </c>
      <c r="I13" s="67">
        <f>M13+P13</f>
        <v>7.0543981481481485E-2</v>
      </c>
      <c r="J13" s="123">
        <f>I13-I$10</f>
        <v>2.1840277777777792E-2</v>
      </c>
      <c r="K13" s="86">
        <v>6.9444444444444447E-4</v>
      </c>
      <c r="L13" s="69">
        <v>4.988425925925926E-2</v>
      </c>
      <c r="M13" s="69">
        <f>L13-K13</f>
        <v>4.9189814814814818E-2</v>
      </c>
      <c r="N13" s="101">
        <v>2.0833333333333333E-3</v>
      </c>
      <c r="O13" s="107">
        <v>2.34375E-2</v>
      </c>
      <c r="P13" s="139">
        <f>IF(O13-N13&gt;0,O13-N13,O13)</f>
        <v>2.1354166666666667E-2</v>
      </c>
      <c r="Q13" s="62"/>
    </row>
    <row r="14" spans="1:21" s="6" customFormat="1" ht="24" customHeight="1">
      <c r="A14" s="54" t="s">
        <v>29</v>
      </c>
      <c r="B14" s="54" t="s">
        <v>29</v>
      </c>
      <c r="C14" s="108" t="s">
        <v>29</v>
      </c>
      <c r="D14" s="61" t="s">
        <v>393</v>
      </c>
      <c r="E14" s="28" t="s">
        <v>175</v>
      </c>
      <c r="F14" s="28" t="s">
        <v>50</v>
      </c>
      <c r="G14" s="49"/>
      <c r="H14" s="66"/>
      <c r="I14" s="67" t="e">
        <f>M14+P14</f>
        <v>#VALUE!</v>
      </c>
      <c r="J14" s="123" t="e">
        <f>I14-I$10</f>
        <v>#VALUE!</v>
      </c>
      <c r="K14" s="86">
        <v>2.0833333333333298E-3</v>
      </c>
      <c r="L14" s="69" t="s">
        <v>404</v>
      </c>
      <c r="M14" s="69" t="e">
        <f>L14-K14</f>
        <v>#VALUE!</v>
      </c>
      <c r="N14" s="101">
        <v>2.7777777777777801E-3</v>
      </c>
      <c r="O14" s="68" t="s">
        <v>397</v>
      </c>
      <c r="P14" s="139" t="s">
        <v>397</v>
      </c>
      <c r="Q14" s="62"/>
    </row>
    <row r="15" spans="1:21" s="6" customFormat="1" ht="24" customHeight="1">
      <c r="A15" s="54"/>
      <c r="B15" s="54"/>
      <c r="C15" s="108"/>
      <c r="D15" s="26"/>
      <c r="E15" s="61"/>
      <c r="F15" s="28"/>
      <c r="G15" s="28"/>
      <c r="H15" s="49"/>
      <c r="I15" s="66"/>
      <c r="J15" s="31"/>
      <c r="K15" s="30"/>
      <c r="L15" s="31"/>
      <c r="M15" s="67"/>
      <c r="N15" s="123"/>
      <c r="O15" s="86"/>
      <c r="P15" s="69"/>
      <c r="Q15" s="69"/>
      <c r="R15" s="74"/>
      <c r="S15" s="101"/>
      <c r="T15" s="68"/>
      <c r="U15" s="62"/>
    </row>
    <row r="16" spans="1:21" s="6" customFormat="1" ht="24" customHeight="1" thickBot="1">
      <c r="A16" s="151" t="s">
        <v>38</v>
      </c>
      <c r="B16" s="151" t="s">
        <v>37</v>
      </c>
      <c r="C16" s="151" t="s">
        <v>411</v>
      </c>
      <c r="D16" s="152" t="s">
        <v>6</v>
      </c>
      <c r="E16" s="153" t="s">
        <v>3</v>
      </c>
      <c r="F16" s="153" t="s">
        <v>4</v>
      </c>
      <c r="G16" s="153" t="s">
        <v>5</v>
      </c>
      <c r="H16" s="151" t="s">
        <v>101</v>
      </c>
      <c r="I16" s="151" t="s">
        <v>35</v>
      </c>
      <c r="J16" s="145" t="s">
        <v>122</v>
      </c>
      <c r="K16" s="146" t="s">
        <v>405</v>
      </c>
      <c r="L16" s="147" t="s">
        <v>406</v>
      </c>
      <c r="M16" s="147" t="s">
        <v>408</v>
      </c>
      <c r="N16" s="148" t="s">
        <v>410</v>
      </c>
      <c r="O16" s="149" t="s">
        <v>407</v>
      </c>
      <c r="P16" s="149" t="s">
        <v>409</v>
      </c>
    </row>
    <row r="17" spans="1:19" s="6" customFormat="1" ht="24" customHeight="1" thickTop="1">
      <c r="A17" s="54">
        <v>1</v>
      </c>
      <c r="B17" s="54">
        <v>1</v>
      </c>
      <c r="C17" s="108">
        <v>1</v>
      </c>
      <c r="D17" s="27">
        <v>7</v>
      </c>
      <c r="E17" s="28" t="s">
        <v>93</v>
      </c>
      <c r="F17" s="28" t="s">
        <v>123</v>
      </c>
      <c r="G17" s="49" t="s">
        <v>64</v>
      </c>
      <c r="H17" s="49" t="s">
        <v>98</v>
      </c>
      <c r="I17" s="67">
        <f t="shared" ref="I17:I28" si="0">M17+P17</f>
        <v>3.9664351851851867E-2</v>
      </c>
      <c r="J17" s="123">
        <f t="shared" ref="J17:J28" si="1">I17-I$17</f>
        <v>0</v>
      </c>
      <c r="K17" s="86">
        <v>1.1111111111111099E-2</v>
      </c>
      <c r="L17" s="69">
        <v>3.6828703703703704E-2</v>
      </c>
      <c r="M17" s="69">
        <f t="shared" ref="M17:M28" si="2">L17-K17</f>
        <v>2.5717592592592604E-2</v>
      </c>
      <c r="N17" s="101">
        <v>6.9444444444444441E-3</v>
      </c>
      <c r="O17" s="107">
        <v>2.0891203703703703E-2</v>
      </c>
      <c r="P17" s="69">
        <f t="shared" ref="P17:P28" si="3">O17-N17</f>
        <v>1.3946759259259259E-2</v>
      </c>
    </row>
    <row r="18" spans="1:19" ht="24" customHeight="1">
      <c r="A18" s="54">
        <v>3</v>
      </c>
      <c r="B18" s="54">
        <v>3</v>
      </c>
      <c r="C18" s="108">
        <v>2</v>
      </c>
      <c r="D18" s="27">
        <v>36</v>
      </c>
      <c r="E18" s="28" t="s">
        <v>27</v>
      </c>
      <c r="F18" s="28" t="s">
        <v>124</v>
      </c>
      <c r="G18" s="49"/>
      <c r="H18" s="49" t="s">
        <v>98</v>
      </c>
      <c r="I18" s="48">
        <f t="shared" si="0"/>
        <v>4.2222222222222182E-2</v>
      </c>
      <c r="J18" s="123">
        <f t="shared" si="1"/>
        <v>2.5578703703703146E-3</v>
      </c>
      <c r="K18" s="86">
        <v>1.18055555555556E-2</v>
      </c>
      <c r="L18" s="69">
        <v>3.8981481481481485E-2</v>
      </c>
      <c r="M18" s="69">
        <f t="shared" si="2"/>
        <v>2.7175925925925885E-2</v>
      </c>
      <c r="N18" s="101">
        <v>8.3333333333333297E-3</v>
      </c>
      <c r="O18" s="107">
        <v>2.3379629629629629E-2</v>
      </c>
      <c r="P18" s="63">
        <f t="shared" si="3"/>
        <v>1.5046296296296299E-2</v>
      </c>
      <c r="Q18" s="24"/>
      <c r="R18" s="24"/>
      <c r="S18" s="24"/>
    </row>
    <row r="19" spans="1:19" s="6" customFormat="1" ht="24" customHeight="1">
      <c r="A19" s="54">
        <v>2</v>
      </c>
      <c r="B19" s="54">
        <v>5</v>
      </c>
      <c r="C19" s="108">
        <v>3</v>
      </c>
      <c r="D19" s="27">
        <v>11</v>
      </c>
      <c r="E19" s="28" t="s">
        <v>24</v>
      </c>
      <c r="F19" s="28" t="s">
        <v>109</v>
      </c>
      <c r="G19" s="49" t="s">
        <v>64</v>
      </c>
      <c r="H19" s="49" t="s">
        <v>98</v>
      </c>
      <c r="I19" s="48">
        <f t="shared" si="0"/>
        <v>4.2650462962962959E-2</v>
      </c>
      <c r="J19" s="123">
        <f t="shared" si="1"/>
        <v>2.9861111111110922E-3</v>
      </c>
      <c r="K19" s="86">
        <v>9.0277777777777804E-3</v>
      </c>
      <c r="L19" s="69">
        <v>3.6030092592592593E-2</v>
      </c>
      <c r="M19" s="69">
        <f t="shared" si="2"/>
        <v>2.7002314814814812E-2</v>
      </c>
      <c r="N19" s="101">
        <v>7.6388888888888886E-3</v>
      </c>
      <c r="O19" s="107">
        <v>2.3287037037037037E-2</v>
      </c>
      <c r="P19" s="63">
        <f t="shared" si="3"/>
        <v>1.5648148148148147E-2</v>
      </c>
    </row>
    <row r="20" spans="1:19" s="6" customFormat="1" ht="24" customHeight="1">
      <c r="A20" s="54">
        <v>5</v>
      </c>
      <c r="B20" s="54">
        <v>2</v>
      </c>
      <c r="C20" s="108">
        <v>4</v>
      </c>
      <c r="D20" s="27">
        <v>4</v>
      </c>
      <c r="E20" s="28" t="s">
        <v>43</v>
      </c>
      <c r="F20" s="28" t="s">
        <v>110</v>
      </c>
      <c r="G20" s="49" t="s">
        <v>64</v>
      </c>
      <c r="H20" s="49" t="s">
        <v>98</v>
      </c>
      <c r="I20" s="48">
        <f t="shared" si="0"/>
        <v>4.2928240740740711E-2</v>
      </c>
      <c r="J20" s="154">
        <f t="shared" si="1"/>
        <v>3.263888888888844E-3</v>
      </c>
      <c r="K20" s="86">
        <v>1.0416666666666701E-2</v>
      </c>
      <c r="L20" s="69">
        <v>3.861111111111111E-2</v>
      </c>
      <c r="M20" s="69">
        <f t="shared" si="2"/>
        <v>2.8194444444444411E-2</v>
      </c>
      <c r="N20" s="101">
        <v>9.7222222222222206E-3</v>
      </c>
      <c r="O20" s="107">
        <v>2.4456018518518519E-2</v>
      </c>
      <c r="P20" s="63">
        <f t="shared" si="3"/>
        <v>1.4733796296296299E-2</v>
      </c>
    </row>
    <row r="21" spans="1:19" s="6" customFormat="1" ht="24" customHeight="1">
      <c r="A21" s="54">
        <v>4</v>
      </c>
      <c r="B21" s="54">
        <v>4</v>
      </c>
      <c r="C21" s="108">
        <v>5</v>
      </c>
      <c r="D21" s="27">
        <v>6</v>
      </c>
      <c r="E21" s="28" t="s">
        <v>107</v>
      </c>
      <c r="F21" s="28" t="s">
        <v>108</v>
      </c>
      <c r="G21" s="49" t="s">
        <v>64</v>
      </c>
      <c r="H21" s="49" t="s">
        <v>98</v>
      </c>
      <c r="I21" s="48">
        <f t="shared" si="0"/>
        <v>4.3321759259259268E-2</v>
      </c>
      <c r="J21" s="134">
        <f t="shared" si="1"/>
        <v>3.6574074074074009E-3</v>
      </c>
      <c r="K21" s="86">
        <v>8.3333333333333332E-3</v>
      </c>
      <c r="L21" s="69">
        <v>3.6215277777777777E-2</v>
      </c>
      <c r="M21" s="69">
        <f t="shared" si="2"/>
        <v>2.7881944444444445E-2</v>
      </c>
      <c r="N21" s="101">
        <v>9.02777777777777E-3</v>
      </c>
      <c r="O21" s="107">
        <v>2.4467592592592593E-2</v>
      </c>
      <c r="P21" s="63">
        <f t="shared" si="3"/>
        <v>1.5439814814814823E-2</v>
      </c>
    </row>
    <row r="22" spans="1:19" ht="24" customHeight="1">
      <c r="A22" s="54">
        <v>6</v>
      </c>
      <c r="B22" s="54">
        <v>6</v>
      </c>
      <c r="C22" s="108">
        <v>6</v>
      </c>
      <c r="D22" s="27">
        <v>71</v>
      </c>
      <c r="E22" s="28" t="s">
        <v>392</v>
      </c>
      <c r="F22" s="28" t="s">
        <v>396</v>
      </c>
      <c r="G22" s="49"/>
      <c r="H22" s="49" t="s">
        <v>98</v>
      </c>
      <c r="I22" s="48">
        <f t="shared" si="0"/>
        <v>4.4907407407407458E-2</v>
      </c>
      <c r="J22" s="123">
        <f t="shared" si="1"/>
        <v>5.2430555555555911E-3</v>
      </c>
      <c r="K22" s="86">
        <v>1.38888888888888E-2</v>
      </c>
      <c r="L22" s="69">
        <v>4.2835648148148144E-2</v>
      </c>
      <c r="M22" s="69">
        <f t="shared" si="2"/>
        <v>2.8946759259259346E-2</v>
      </c>
      <c r="N22" s="101">
        <v>1.0416666666666701E-2</v>
      </c>
      <c r="O22" s="107">
        <v>2.6377314814814815E-2</v>
      </c>
      <c r="P22" s="63">
        <f t="shared" si="3"/>
        <v>1.5960648148148113E-2</v>
      </c>
      <c r="Q22" s="24"/>
      <c r="R22" s="24"/>
      <c r="S22" s="24"/>
    </row>
    <row r="23" spans="1:19" s="6" customFormat="1" ht="24" customHeight="1">
      <c r="A23" s="54">
        <v>8</v>
      </c>
      <c r="B23" s="54">
        <v>7</v>
      </c>
      <c r="C23" s="108">
        <v>7</v>
      </c>
      <c r="D23" s="27">
        <v>21</v>
      </c>
      <c r="E23" s="28" t="s">
        <v>14</v>
      </c>
      <c r="F23" s="28" t="s">
        <v>106</v>
      </c>
      <c r="G23" s="49" t="s">
        <v>64</v>
      </c>
      <c r="H23" s="49" t="s">
        <v>98</v>
      </c>
      <c r="I23" s="48">
        <f t="shared" si="0"/>
        <v>4.6655092592592554E-2</v>
      </c>
      <c r="J23" s="123">
        <f t="shared" si="1"/>
        <v>6.9907407407406863E-3</v>
      </c>
      <c r="K23" s="86">
        <v>7.6388888888888886E-3</v>
      </c>
      <c r="L23" s="69">
        <v>3.7916666666666668E-2</v>
      </c>
      <c r="M23" s="69">
        <f t="shared" si="2"/>
        <v>3.0277777777777778E-2</v>
      </c>
      <c r="N23" s="101">
        <v>1.18055555555556E-2</v>
      </c>
      <c r="O23" s="107">
        <v>2.8182870370370372E-2</v>
      </c>
      <c r="P23" s="63">
        <f t="shared" si="3"/>
        <v>1.6377314814814772E-2</v>
      </c>
    </row>
    <row r="24" spans="1:19" s="6" customFormat="1" ht="24" customHeight="1">
      <c r="A24" s="54">
        <v>9</v>
      </c>
      <c r="B24" s="54">
        <v>9</v>
      </c>
      <c r="C24" s="108">
        <v>8</v>
      </c>
      <c r="D24" s="27">
        <v>79</v>
      </c>
      <c r="E24" s="28" t="s">
        <v>120</v>
      </c>
      <c r="F24" s="28" t="s">
        <v>125</v>
      </c>
      <c r="G24" s="49"/>
      <c r="H24" s="49" t="s">
        <v>98</v>
      </c>
      <c r="I24" s="48">
        <f t="shared" si="0"/>
        <v>4.7337962962962957E-2</v>
      </c>
      <c r="J24" s="154">
        <f t="shared" si="1"/>
        <v>7.6736111111110894E-3</v>
      </c>
      <c r="K24" s="86">
        <v>1.2500000000000001E-2</v>
      </c>
      <c r="L24" s="69">
        <v>4.2835648148148144E-2</v>
      </c>
      <c r="M24" s="69">
        <f t="shared" si="2"/>
        <v>3.0335648148148143E-2</v>
      </c>
      <c r="N24" s="101">
        <v>1.2500000000000001E-2</v>
      </c>
      <c r="O24" s="107">
        <v>2.9502314814814815E-2</v>
      </c>
      <c r="P24" s="63">
        <f t="shared" si="3"/>
        <v>1.7002314814814814E-2</v>
      </c>
    </row>
    <row r="25" spans="1:19" s="6" customFormat="1" ht="24" customHeight="1">
      <c r="A25" s="54">
        <v>10</v>
      </c>
      <c r="B25" s="54">
        <v>11</v>
      </c>
      <c r="C25" s="108">
        <v>9</v>
      </c>
      <c r="D25" s="27">
        <v>56</v>
      </c>
      <c r="E25" s="28" t="s">
        <v>129</v>
      </c>
      <c r="F25" s="28" t="s">
        <v>130</v>
      </c>
      <c r="G25" s="49"/>
      <c r="H25" s="49" t="s">
        <v>98</v>
      </c>
      <c r="I25" s="48">
        <f t="shared" si="0"/>
        <v>4.920138888888894E-2</v>
      </c>
      <c r="J25" s="134">
        <f t="shared" si="1"/>
        <v>9.537037037037073E-3</v>
      </c>
      <c r="K25" s="86">
        <v>1.4583333333333332E-2</v>
      </c>
      <c r="L25" s="69">
        <v>4.5833333333333337E-2</v>
      </c>
      <c r="M25" s="69">
        <f t="shared" si="2"/>
        <v>3.1250000000000007E-2</v>
      </c>
      <c r="N25" s="101">
        <v>1.3194444444444399E-2</v>
      </c>
      <c r="O25" s="107">
        <v>3.1145833333333334E-2</v>
      </c>
      <c r="P25" s="63">
        <f t="shared" si="3"/>
        <v>1.7951388888888933E-2</v>
      </c>
    </row>
    <row r="26" spans="1:19" ht="24" customHeight="1">
      <c r="A26" s="54">
        <v>11</v>
      </c>
      <c r="B26" s="54">
        <v>10</v>
      </c>
      <c r="C26" s="108">
        <v>10</v>
      </c>
      <c r="D26" s="27">
        <v>24</v>
      </c>
      <c r="E26" s="28" t="s">
        <v>11</v>
      </c>
      <c r="F26" s="28" t="s">
        <v>128</v>
      </c>
      <c r="G26" s="49" t="s">
        <v>64</v>
      </c>
      <c r="H26" s="49" t="s">
        <v>98</v>
      </c>
      <c r="I26" s="48">
        <f t="shared" si="0"/>
        <v>4.9236111111111099E-2</v>
      </c>
      <c r="J26" s="123">
        <f t="shared" si="1"/>
        <v>9.5717592592592313E-3</v>
      </c>
      <c r="K26" s="86">
        <v>9.7222222222222206E-3</v>
      </c>
      <c r="L26" s="69">
        <v>4.1180555555555554E-2</v>
      </c>
      <c r="M26" s="69">
        <f t="shared" si="2"/>
        <v>3.1458333333333331E-2</v>
      </c>
      <c r="N26" s="101">
        <v>1.38888888888889E-2</v>
      </c>
      <c r="O26" s="107">
        <v>3.1666666666666669E-2</v>
      </c>
      <c r="P26" s="63">
        <f t="shared" si="3"/>
        <v>1.7777777777777767E-2</v>
      </c>
      <c r="Q26" s="24"/>
      <c r="R26" s="24"/>
      <c r="S26" s="24"/>
    </row>
    <row r="27" spans="1:19" s="6" customFormat="1" ht="24" customHeight="1">
      <c r="A27" s="54">
        <v>7</v>
      </c>
      <c r="B27" s="54">
        <v>12</v>
      </c>
      <c r="C27" s="108">
        <v>11</v>
      </c>
      <c r="D27" s="27">
        <v>22</v>
      </c>
      <c r="E27" s="28" t="s">
        <v>159</v>
      </c>
      <c r="F27" s="28" t="s">
        <v>160</v>
      </c>
      <c r="G27" s="49" t="s">
        <v>64</v>
      </c>
      <c r="H27" s="49"/>
      <c r="I27" s="48">
        <f t="shared" si="0"/>
        <v>5.4907407407407398E-2</v>
      </c>
      <c r="J27" s="123">
        <f t="shared" si="1"/>
        <v>1.5243055555555531E-2</v>
      </c>
      <c r="K27" s="86">
        <v>1.52777777777778E-2</v>
      </c>
      <c r="L27" s="69">
        <v>4.4282407407407409E-2</v>
      </c>
      <c r="M27" s="69">
        <f t="shared" si="2"/>
        <v>2.9004629629629609E-2</v>
      </c>
      <c r="N27" s="101">
        <v>1.1111111111111099E-2</v>
      </c>
      <c r="O27" s="107">
        <v>3.7013888888888888E-2</v>
      </c>
      <c r="P27" s="63">
        <f t="shared" si="3"/>
        <v>2.5902777777777788E-2</v>
      </c>
    </row>
    <row r="28" spans="1:19" s="6" customFormat="1" ht="24" customHeight="1">
      <c r="A28" s="54">
        <v>12</v>
      </c>
      <c r="B28" s="54">
        <v>8</v>
      </c>
      <c r="C28" s="108">
        <v>12</v>
      </c>
      <c r="D28" s="27">
        <v>18</v>
      </c>
      <c r="E28" s="28" t="s">
        <v>126</v>
      </c>
      <c r="F28" s="28" t="s">
        <v>127</v>
      </c>
      <c r="G28" s="49"/>
      <c r="H28" s="49" t="s">
        <v>98</v>
      </c>
      <c r="I28" s="48">
        <f t="shared" si="0"/>
        <v>6.2245370370370451E-2</v>
      </c>
      <c r="J28" s="154">
        <f t="shared" si="1"/>
        <v>2.2581018518518584E-2</v>
      </c>
      <c r="K28" s="86">
        <v>1.3194444444444399E-2</v>
      </c>
      <c r="L28" s="139">
        <v>5.8842592592592592E-2</v>
      </c>
      <c r="M28" s="139">
        <f t="shared" si="2"/>
        <v>4.5648148148148195E-2</v>
      </c>
      <c r="N28" s="101">
        <v>1.4583333333333301E-2</v>
      </c>
      <c r="O28" s="63">
        <v>3.1180555555555555E-2</v>
      </c>
      <c r="P28" s="63">
        <f t="shared" si="3"/>
        <v>1.6597222222222256E-2</v>
      </c>
    </row>
    <row r="29" spans="1:19" s="6" customFormat="1" ht="24" customHeight="1">
      <c r="A29" s="6" t="s">
        <v>95</v>
      </c>
      <c r="B29" s="11"/>
      <c r="C29" s="9"/>
      <c r="D29" s="11"/>
      <c r="E29" s="11"/>
      <c r="F29" s="11"/>
      <c r="G29" s="12"/>
      <c r="J29" s="83"/>
      <c r="K29" s="11"/>
      <c r="L29" s="11"/>
      <c r="M29" s="13"/>
      <c r="N29" s="124"/>
      <c r="O29" s="87"/>
      <c r="P29" s="13"/>
      <c r="Q29" s="13"/>
      <c r="R29" s="73"/>
      <c r="S29" s="100"/>
    </row>
    <row r="30" spans="1:19" s="6" customFormat="1" ht="24" customHeight="1" thickBot="1">
      <c r="A30" s="14" t="s">
        <v>38</v>
      </c>
      <c r="B30" s="14" t="s">
        <v>37</v>
      </c>
      <c r="C30" s="15" t="s">
        <v>411</v>
      </c>
      <c r="D30" s="16" t="s">
        <v>6</v>
      </c>
      <c r="E30" s="9" t="s">
        <v>3</v>
      </c>
      <c r="F30" s="9" t="s">
        <v>4</v>
      </c>
      <c r="G30" s="9" t="s">
        <v>5</v>
      </c>
      <c r="H30" s="17" t="s">
        <v>101</v>
      </c>
      <c r="I30" s="15" t="s">
        <v>35</v>
      </c>
      <c r="J30" s="145" t="s">
        <v>122</v>
      </c>
      <c r="K30" s="146" t="s">
        <v>405</v>
      </c>
      <c r="L30" s="147" t="s">
        <v>406</v>
      </c>
      <c r="M30" s="147" t="s">
        <v>408</v>
      </c>
      <c r="N30" s="148" t="s">
        <v>410</v>
      </c>
      <c r="O30" s="149" t="s">
        <v>407</v>
      </c>
      <c r="P30" s="70" t="s">
        <v>409</v>
      </c>
    </row>
    <row r="31" spans="1:19" s="8" customFormat="1" ht="24" customHeight="1" thickTop="1">
      <c r="A31" s="25">
        <v>1</v>
      </c>
      <c r="B31" s="25">
        <v>1</v>
      </c>
      <c r="C31" s="109">
        <v>1</v>
      </c>
      <c r="D31" s="37">
        <v>52</v>
      </c>
      <c r="E31" s="38" t="s">
        <v>63</v>
      </c>
      <c r="F31" s="38" t="s">
        <v>184</v>
      </c>
      <c r="G31" s="39" t="s">
        <v>64</v>
      </c>
      <c r="H31" s="29" t="s">
        <v>95</v>
      </c>
      <c r="I31" s="48">
        <f t="shared" ref="I31:I50" si="4">M31+P31</f>
        <v>3.9479166666666669E-2</v>
      </c>
      <c r="J31" s="125">
        <f t="shared" ref="J31:J50" si="5">I31-I$31</f>
        <v>0</v>
      </c>
      <c r="K31" s="86">
        <v>2.2916666666666669E-2</v>
      </c>
      <c r="L31" s="69">
        <v>4.8437500000000001E-2</v>
      </c>
      <c r="M31" s="69">
        <f t="shared" ref="M31:M50" si="6">L31-K31</f>
        <v>2.5520833333333333E-2</v>
      </c>
      <c r="N31" s="101">
        <v>1.5277777777777777E-2</v>
      </c>
      <c r="O31" s="107">
        <v>2.9236111111111112E-2</v>
      </c>
      <c r="P31" s="69">
        <f t="shared" ref="P31:P41" si="7">O31-N31</f>
        <v>1.3958333333333335E-2</v>
      </c>
    </row>
    <row r="32" spans="1:19" ht="24" customHeight="1">
      <c r="A32" s="25">
        <v>2</v>
      </c>
      <c r="B32" s="25">
        <v>3</v>
      </c>
      <c r="C32" s="109">
        <v>2</v>
      </c>
      <c r="D32" s="27">
        <v>31</v>
      </c>
      <c r="E32" s="38" t="s">
        <v>57</v>
      </c>
      <c r="F32" s="38" t="s">
        <v>32</v>
      </c>
      <c r="G32" s="39" t="s">
        <v>33</v>
      </c>
      <c r="H32" s="29" t="s">
        <v>95</v>
      </c>
      <c r="I32" s="69">
        <f t="shared" si="4"/>
        <v>3.9907407407407461E-2</v>
      </c>
      <c r="J32" s="126">
        <f t="shared" si="5"/>
        <v>4.2824074074079149E-4</v>
      </c>
      <c r="K32" s="86">
        <v>1.8055555555555498E-2</v>
      </c>
      <c r="L32" s="64">
        <v>4.3738425925925924E-2</v>
      </c>
      <c r="M32" s="64">
        <f t="shared" si="6"/>
        <v>2.5682870370370425E-2</v>
      </c>
      <c r="N32" s="102">
        <v>1.5972222222222224E-2</v>
      </c>
      <c r="O32" s="64">
        <v>3.019675925925926E-2</v>
      </c>
      <c r="P32" s="64">
        <f t="shared" si="7"/>
        <v>1.4224537037037036E-2</v>
      </c>
      <c r="Q32" s="24"/>
      <c r="R32" s="24"/>
      <c r="S32" s="24"/>
    </row>
    <row r="33" spans="1:19" ht="24" customHeight="1">
      <c r="A33" s="19">
        <v>3</v>
      </c>
      <c r="B33" s="19">
        <v>4</v>
      </c>
      <c r="C33" s="109">
        <v>3</v>
      </c>
      <c r="D33" s="20">
        <v>891</v>
      </c>
      <c r="E33" s="1" t="s">
        <v>30</v>
      </c>
      <c r="F33" s="1" t="s">
        <v>31</v>
      </c>
      <c r="G33" s="2" t="s">
        <v>16</v>
      </c>
      <c r="H33" s="4" t="s">
        <v>95</v>
      </c>
      <c r="I33" s="34">
        <f t="shared" si="4"/>
        <v>4.0057870370370369E-2</v>
      </c>
      <c r="J33" s="126">
        <f t="shared" si="5"/>
        <v>5.7870370370369933E-4</v>
      </c>
      <c r="K33" s="86">
        <v>2.9166666666666664E-2</v>
      </c>
      <c r="L33" s="64">
        <v>5.4988425925925927E-2</v>
      </c>
      <c r="M33" s="64">
        <f t="shared" si="6"/>
        <v>2.5821759259259263E-2</v>
      </c>
      <c r="N33" s="101">
        <v>1.7361111111111112E-2</v>
      </c>
      <c r="O33" s="64">
        <v>3.1597222222222221E-2</v>
      </c>
      <c r="P33" s="64">
        <f t="shared" si="7"/>
        <v>1.4236111111111109E-2</v>
      </c>
      <c r="Q33" s="24"/>
      <c r="R33" s="24"/>
      <c r="S33" s="24"/>
    </row>
    <row r="34" spans="1:19" ht="24" customHeight="1">
      <c r="A34" s="25">
        <v>4</v>
      </c>
      <c r="B34" s="19">
        <v>2</v>
      </c>
      <c r="C34" s="109">
        <v>4</v>
      </c>
      <c r="D34" s="20">
        <v>53</v>
      </c>
      <c r="E34" s="1" t="s">
        <v>193</v>
      </c>
      <c r="F34" s="1" t="s">
        <v>194</v>
      </c>
      <c r="G34" s="2"/>
      <c r="H34" s="29" t="s">
        <v>95</v>
      </c>
      <c r="I34" s="34">
        <f t="shared" si="4"/>
        <v>4.0104166666666732E-2</v>
      </c>
      <c r="J34" s="126">
        <f t="shared" si="5"/>
        <v>6.2500000000006301E-4</v>
      </c>
      <c r="K34" s="86">
        <v>2.77777777777777E-2</v>
      </c>
      <c r="L34" s="64">
        <v>5.3703703703703698E-2</v>
      </c>
      <c r="M34" s="64">
        <f t="shared" si="6"/>
        <v>2.5925925925925998E-2</v>
      </c>
      <c r="N34" s="102">
        <v>1.8055555555555557E-2</v>
      </c>
      <c r="O34" s="64">
        <v>3.2233796296296295E-2</v>
      </c>
      <c r="P34" s="64">
        <f t="shared" si="7"/>
        <v>1.4178240740740738E-2</v>
      </c>
      <c r="Q34" s="24"/>
      <c r="R34" s="24"/>
      <c r="S34" s="24"/>
    </row>
    <row r="35" spans="1:19" ht="24" customHeight="1">
      <c r="A35" s="19">
        <v>5</v>
      </c>
      <c r="B35" s="25">
        <v>5</v>
      </c>
      <c r="C35" s="109">
        <v>5</v>
      </c>
      <c r="D35" s="27">
        <v>48</v>
      </c>
      <c r="E35" s="38" t="s">
        <v>117</v>
      </c>
      <c r="F35" s="38" t="s">
        <v>185</v>
      </c>
      <c r="G35" s="39" t="s">
        <v>64</v>
      </c>
      <c r="H35" s="29" t="s">
        <v>95</v>
      </c>
      <c r="I35" s="32">
        <f t="shared" si="4"/>
        <v>4.2997685185185291E-2</v>
      </c>
      <c r="J35" s="126">
        <f t="shared" si="5"/>
        <v>3.5185185185186221E-3</v>
      </c>
      <c r="K35" s="86">
        <v>2.3611111111110999E-2</v>
      </c>
      <c r="L35" s="64">
        <v>5.1504629629629629E-2</v>
      </c>
      <c r="M35" s="64">
        <f t="shared" si="6"/>
        <v>2.789351851851863E-2</v>
      </c>
      <c r="N35" s="101">
        <v>1.6666666666666666E-2</v>
      </c>
      <c r="O35" s="64">
        <v>3.1770833333333331E-2</v>
      </c>
      <c r="P35" s="64">
        <f t="shared" si="7"/>
        <v>1.5104166666666665E-2</v>
      </c>
      <c r="Q35" s="24"/>
      <c r="R35" s="24"/>
      <c r="S35" s="24"/>
    </row>
    <row r="36" spans="1:19" ht="24" customHeight="1">
      <c r="A36" s="19">
        <v>7</v>
      </c>
      <c r="B36" s="19">
        <v>6</v>
      </c>
      <c r="C36" s="109">
        <v>6</v>
      </c>
      <c r="D36" s="33">
        <v>62</v>
      </c>
      <c r="E36" s="1" t="s">
        <v>51</v>
      </c>
      <c r="F36" s="1" t="s">
        <v>179</v>
      </c>
      <c r="G36" s="2"/>
      <c r="H36" s="29" t="s">
        <v>95</v>
      </c>
      <c r="I36" s="34">
        <f t="shared" si="4"/>
        <v>4.3784722222222169E-2</v>
      </c>
      <c r="J36" s="126">
        <f t="shared" si="5"/>
        <v>4.3055555555555E-3</v>
      </c>
      <c r="K36" s="86">
        <v>1.7361111111111101E-2</v>
      </c>
      <c r="L36" s="64">
        <v>4.5590277777777778E-2</v>
      </c>
      <c r="M36" s="64">
        <f t="shared" si="6"/>
        <v>2.8229166666666677E-2</v>
      </c>
      <c r="N36" s="81">
        <v>1.94444444444445E-2</v>
      </c>
      <c r="O36" s="64">
        <v>3.4999999999999996E-2</v>
      </c>
      <c r="P36" s="64">
        <f t="shared" si="7"/>
        <v>1.5555555555555496E-2</v>
      </c>
      <c r="Q36" s="24"/>
      <c r="R36" s="24"/>
      <c r="S36" s="24"/>
    </row>
    <row r="37" spans="1:19" ht="24" customHeight="1">
      <c r="A37" s="25">
        <v>6</v>
      </c>
      <c r="B37" s="19">
        <v>8</v>
      </c>
      <c r="C37" s="109">
        <v>7</v>
      </c>
      <c r="D37" s="20">
        <v>1</v>
      </c>
      <c r="E37" s="1" t="s">
        <v>49</v>
      </c>
      <c r="F37" s="1" t="s">
        <v>192</v>
      </c>
      <c r="G37" s="2"/>
      <c r="H37" s="29" t="s">
        <v>95</v>
      </c>
      <c r="I37" s="34">
        <f t="shared" si="4"/>
        <v>4.4421296296296292E-2</v>
      </c>
      <c r="J37" s="126">
        <f t="shared" si="5"/>
        <v>4.9421296296296227E-3</v>
      </c>
      <c r="K37" s="86">
        <v>2.7083333333333334E-2</v>
      </c>
      <c r="L37" s="64">
        <v>5.5266203703703699E-2</v>
      </c>
      <c r="M37" s="64">
        <f t="shared" si="6"/>
        <v>2.8182870370370365E-2</v>
      </c>
      <c r="N37" s="113">
        <v>1.8749999999999999E-2</v>
      </c>
      <c r="O37" s="64">
        <v>3.498842592592593E-2</v>
      </c>
      <c r="P37" s="64">
        <f t="shared" si="7"/>
        <v>1.623842592592593E-2</v>
      </c>
      <c r="Q37" s="24"/>
      <c r="R37" s="24"/>
      <c r="S37" s="24"/>
    </row>
    <row r="38" spans="1:19" ht="24" customHeight="1">
      <c r="A38" s="25">
        <v>8</v>
      </c>
      <c r="B38" s="25">
        <v>7</v>
      </c>
      <c r="C38" s="109">
        <v>8</v>
      </c>
      <c r="D38" s="27">
        <v>63</v>
      </c>
      <c r="E38" s="38" t="s">
        <v>118</v>
      </c>
      <c r="F38" s="38" t="s">
        <v>119</v>
      </c>
      <c r="G38" s="39" t="s">
        <v>64</v>
      </c>
      <c r="H38" s="29" t="s">
        <v>95</v>
      </c>
      <c r="I38" s="32">
        <f t="shared" si="4"/>
        <v>4.4432870370370359E-2</v>
      </c>
      <c r="J38" s="126">
        <f t="shared" si="5"/>
        <v>4.9537037037036893E-3</v>
      </c>
      <c r="K38" s="86">
        <v>1.6666666666666666E-2</v>
      </c>
      <c r="L38" s="64">
        <v>4.5000000000000005E-2</v>
      </c>
      <c r="M38" s="64">
        <f t="shared" si="6"/>
        <v>2.8333333333333339E-2</v>
      </c>
      <c r="N38" s="102">
        <v>2.0138888888888901E-2</v>
      </c>
      <c r="O38" s="64">
        <v>3.6238425925925924E-2</v>
      </c>
      <c r="P38" s="64">
        <f t="shared" si="7"/>
        <v>1.6099537037037023E-2</v>
      </c>
      <c r="Q38" s="24"/>
      <c r="R38" s="24"/>
      <c r="S38" s="24"/>
    </row>
    <row r="39" spans="1:19" ht="24" customHeight="1">
      <c r="A39" s="19">
        <v>9</v>
      </c>
      <c r="B39" s="25">
        <v>9</v>
      </c>
      <c r="C39" s="109">
        <v>9</v>
      </c>
      <c r="D39" s="20">
        <v>44</v>
      </c>
      <c r="E39" s="1" t="s">
        <v>190</v>
      </c>
      <c r="F39" s="1" t="s">
        <v>191</v>
      </c>
      <c r="G39" s="2"/>
      <c r="H39" s="29" t="s">
        <v>95</v>
      </c>
      <c r="I39" s="34">
        <f t="shared" si="4"/>
        <v>4.5636574074074003E-2</v>
      </c>
      <c r="J39" s="126">
        <f t="shared" si="5"/>
        <v>6.1574074074073337E-3</v>
      </c>
      <c r="K39" s="86">
        <v>2.6388888888888889E-2</v>
      </c>
      <c r="L39" s="64">
        <v>5.5497685185185185E-2</v>
      </c>
      <c r="M39" s="64">
        <f t="shared" si="6"/>
        <v>2.9108796296296296E-2</v>
      </c>
      <c r="N39" s="101">
        <v>2.0833333333333402E-2</v>
      </c>
      <c r="O39" s="64">
        <v>3.7361111111111109E-2</v>
      </c>
      <c r="P39" s="64">
        <f t="shared" si="7"/>
        <v>1.6527777777777707E-2</v>
      </c>
      <c r="Q39" s="24"/>
      <c r="R39" s="24"/>
      <c r="S39" s="24"/>
    </row>
    <row r="40" spans="1:19" ht="24" customHeight="1">
      <c r="A40" s="19">
        <v>11</v>
      </c>
      <c r="B40" s="19">
        <v>10</v>
      </c>
      <c r="C40" s="109">
        <v>10</v>
      </c>
      <c r="D40" s="20">
        <v>7</v>
      </c>
      <c r="E40" s="1" t="s">
        <v>66</v>
      </c>
      <c r="F40" s="1" t="s">
        <v>67</v>
      </c>
      <c r="G40" s="2"/>
      <c r="H40" s="29" t="s">
        <v>95</v>
      </c>
      <c r="I40" s="34">
        <f t="shared" si="4"/>
        <v>5.5995370370370397E-2</v>
      </c>
      <c r="J40" s="126">
        <f t="shared" si="5"/>
        <v>1.6516203703703727E-2</v>
      </c>
      <c r="K40" s="86">
        <v>2.8472222222222222E-2</v>
      </c>
      <c r="L40" s="64">
        <v>6.744212962962963E-2</v>
      </c>
      <c r="M40" s="64">
        <f t="shared" si="6"/>
        <v>3.8969907407407411E-2</v>
      </c>
      <c r="N40" s="81">
        <v>2.2222222222222199E-2</v>
      </c>
      <c r="O40" s="64">
        <v>3.9247685185185184E-2</v>
      </c>
      <c r="P40" s="64">
        <f t="shared" si="7"/>
        <v>1.7025462962962985E-2</v>
      </c>
      <c r="Q40" s="24"/>
      <c r="R40" s="24"/>
      <c r="S40" s="24"/>
    </row>
    <row r="41" spans="1:19" ht="24" customHeight="1">
      <c r="A41" s="25">
        <v>10</v>
      </c>
      <c r="B41" s="25">
        <v>11</v>
      </c>
      <c r="C41" s="109">
        <v>11</v>
      </c>
      <c r="D41" s="20">
        <v>61</v>
      </c>
      <c r="E41" s="1" t="s">
        <v>49</v>
      </c>
      <c r="F41" s="1" t="s">
        <v>189</v>
      </c>
      <c r="G41" s="2"/>
      <c r="H41" s="29" t="s">
        <v>95</v>
      </c>
      <c r="I41" s="34">
        <f t="shared" si="4"/>
        <v>5.640046296296309E-2</v>
      </c>
      <c r="J41" s="126">
        <f t="shared" si="5"/>
        <v>1.692129629629642E-2</v>
      </c>
      <c r="K41" s="86">
        <v>2.5694444444444301E-2</v>
      </c>
      <c r="L41" s="64">
        <v>6.1898148148148147E-2</v>
      </c>
      <c r="M41" s="64">
        <f t="shared" si="6"/>
        <v>3.6203703703703849E-2</v>
      </c>
      <c r="N41" s="113">
        <v>2.1527777777777798E-2</v>
      </c>
      <c r="O41" s="64">
        <v>4.1724537037037039E-2</v>
      </c>
      <c r="P41" s="64">
        <f t="shared" si="7"/>
        <v>2.0196759259259241E-2</v>
      </c>
      <c r="Q41" s="24"/>
      <c r="R41" s="24"/>
      <c r="S41" s="24"/>
    </row>
    <row r="42" spans="1:19" ht="24" customHeight="1">
      <c r="A42" s="25">
        <v>12</v>
      </c>
      <c r="B42" s="25" t="s">
        <v>29</v>
      </c>
      <c r="C42" s="109" t="s">
        <v>29</v>
      </c>
      <c r="D42" s="20">
        <v>42</v>
      </c>
      <c r="E42" s="1" t="s">
        <v>398</v>
      </c>
      <c r="F42" s="1" t="s">
        <v>186</v>
      </c>
      <c r="G42" s="2"/>
      <c r="H42" s="29" t="s">
        <v>95</v>
      </c>
      <c r="I42" s="34" t="e">
        <f t="shared" si="4"/>
        <v>#VALUE!</v>
      </c>
      <c r="J42" s="126" t="e">
        <f t="shared" si="5"/>
        <v>#VALUE!</v>
      </c>
      <c r="K42" s="86">
        <v>2.4305555555555556E-2</v>
      </c>
      <c r="L42" s="64">
        <v>6.6076388888888893E-2</v>
      </c>
      <c r="M42" s="64">
        <f t="shared" si="6"/>
        <v>4.177083333333334E-2</v>
      </c>
      <c r="N42" s="102">
        <v>2.29166666666667E-2</v>
      </c>
      <c r="O42" s="62" t="s">
        <v>397</v>
      </c>
      <c r="P42" s="64" t="s">
        <v>397</v>
      </c>
      <c r="Q42" s="24"/>
      <c r="R42" s="24"/>
      <c r="S42" s="24"/>
    </row>
    <row r="43" spans="1:19" ht="24" customHeight="1">
      <c r="A43" s="25" t="s">
        <v>29</v>
      </c>
      <c r="B43" s="25" t="s">
        <v>29</v>
      </c>
      <c r="C43" s="109" t="s">
        <v>29</v>
      </c>
      <c r="D43" s="27">
        <v>41</v>
      </c>
      <c r="E43" s="38" t="s">
        <v>113</v>
      </c>
      <c r="F43" s="38" t="s">
        <v>183</v>
      </c>
      <c r="G43" s="39" t="s">
        <v>64</v>
      </c>
      <c r="H43" s="29" t="s">
        <v>95</v>
      </c>
      <c r="I43" s="32" t="e">
        <f t="shared" si="4"/>
        <v>#VALUE!</v>
      </c>
      <c r="J43" s="126" t="e">
        <f t="shared" si="5"/>
        <v>#VALUE!</v>
      </c>
      <c r="K43" s="86">
        <v>2.1527777777777701E-2</v>
      </c>
      <c r="L43" s="64" t="s">
        <v>404</v>
      </c>
      <c r="M43" s="64" t="e">
        <f t="shared" si="6"/>
        <v>#VALUE!</v>
      </c>
      <c r="N43" s="101">
        <v>2.36111111111111E-2</v>
      </c>
      <c r="O43" s="62" t="s">
        <v>397</v>
      </c>
      <c r="P43" s="64" t="s">
        <v>397</v>
      </c>
      <c r="Q43" s="24"/>
      <c r="R43" s="24"/>
      <c r="S43" s="24"/>
    </row>
    <row r="44" spans="1:19" ht="24" customHeight="1">
      <c r="A44" s="25" t="s">
        <v>29</v>
      </c>
      <c r="B44" s="25" t="s">
        <v>29</v>
      </c>
      <c r="C44" s="109" t="s">
        <v>29</v>
      </c>
      <c r="D44" s="27">
        <v>69</v>
      </c>
      <c r="E44" s="38" t="s">
        <v>116</v>
      </c>
      <c r="F44" s="38" t="s">
        <v>87</v>
      </c>
      <c r="G44" s="39" t="s">
        <v>64</v>
      </c>
      <c r="H44" s="29" t="s">
        <v>95</v>
      </c>
      <c r="I44" s="32" t="e">
        <f t="shared" si="4"/>
        <v>#VALUE!</v>
      </c>
      <c r="J44" s="126" t="e">
        <f t="shared" si="5"/>
        <v>#VALUE!</v>
      </c>
      <c r="K44" s="86">
        <v>2.0833333333333301E-2</v>
      </c>
      <c r="L44" s="64" t="s">
        <v>404</v>
      </c>
      <c r="M44" s="64" t="e">
        <f t="shared" si="6"/>
        <v>#VALUE!</v>
      </c>
      <c r="N44" s="102">
        <v>2.4305555555555601E-2</v>
      </c>
      <c r="O44" s="62" t="s">
        <v>397</v>
      </c>
      <c r="P44" s="64" t="s">
        <v>397</v>
      </c>
      <c r="Q44" s="24"/>
      <c r="R44" s="24"/>
      <c r="S44" s="24"/>
    </row>
    <row r="45" spans="1:19" ht="24" customHeight="1">
      <c r="A45" s="25" t="s">
        <v>29</v>
      </c>
      <c r="B45" s="25" t="s">
        <v>29</v>
      </c>
      <c r="C45" s="109" t="s">
        <v>29</v>
      </c>
      <c r="D45" s="33">
        <v>23</v>
      </c>
      <c r="E45" s="1" t="s">
        <v>57</v>
      </c>
      <c r="F45" s="1" t="s">
        <v>181</v>
      </c>
      <c r="G45" s="2"/>
      <c r="H45" s="29" t="s">
        <v>95</v>
      </c>
      <c r="I45" s="34" t="e">
        <f t="shared" si="4"/>
        <v>#VALUE!</v>
      </c>
      <c r="J45" s="126" t="e">
        <f t="shared" si="5"/>
        <v>#VALUE!</v>
      </c>
      <c r="K45" s="86">
        <v>1.8749999999999999E-2</v>
      </c>
      <c r="L45" s="64" t="s">
        <v>404</v>
      </c>
      <c r="M45" s="64" t="e">
        <f t="shared" si="6"/>
        <v>#VALUE!</v>
      </c>
      <c r="N45" s="101">
        <v>2.5000000000000001E-2</v>
      </c>
      <c r="O45" s="62" t="s">
        <v>397</v>
      </c>
      <c r="P45" s="64" t="s">
        <v>397</v>
      </c>
      <c r="Q45" s="24"/>
      <c r="R45" s="24"/>
      <c r="S45" s="24"/>
    </row>
    <row r="46" spans="1:19" ht="24" customHeight="1">
      <c r="A46" s="25" t="s">
        <v>29</v>
      </c>
      <c r="B46" s="25" t="s">
        <v>29</v>
      </c>
      <c r="C46" s="109" t="s">
        <v>29</v>
      </c>
      <c r="D46" s="27">
        <v>70</v>
      </c>
      <c r="E46" s="38" t="s">
        <v>115</v>
      </c>
      <c r="F46" s="38" t="s">
        <v>180</v>
      </c>
      <c r="G46" s="39" t="s">
        <v>64</v>
      </c>
      <c r="H46" s="29" t="s">
        <v>95</v>
      </c>
      <c r="I46" s="32" t="e">
        <f t="shared" si="4"/>
        <v>#VALUE!</v>
      </c>
      <c r="J46" s="155" t="e">
        <f t="shared" si="5"/>
        <v>#VALUE!</v>
      </c>
      <c r="K46" s="86">
        <v>1.5972222222222224E-2</v>
      </c>
      <c r="L46" s="64" t="s">
        <v>404</v>
      </c>
      <c r="M46" s="64" t="e">
        <f t="shared" si="6"/>
        <v>#VALUE!</v>
      </c>
      <c r="N46" s="102">
        <v>2.5694444444444499E-2</v>
      </c>
      <c r="O46" s="62" t="s">
        <v>397</v>
      </c>
      <c r="P46" s="64" t="s">
        <v>397</v>
      </c>
      <c r="Q46" s="24"/>
      <c r="R46" s="24"/>
      <c r="S46" s="24"/>
    </row>
    <row r="47" spans="1:19" ht="24" customHeight="1">
      <c r="A47" s="25" t="s">
        <v>29</v>
      </c>
      <c r="B47" s="25" t="s">
        <v>29</v>
      </c>
      <c r="C47" s="109" t="s">
        <v>29</v>
      </c>
      <c r="D47" s="20" t="s">
        <v>182</v>
      </c>
      <c r="E47" s="1" t="s">
        <v>17</v>
      </c>
      <c r="F47" s="1" t="s">
        <v>84</v>
      </c>
      <c r="G47" s="2" t="s">
        <v>9</v>
      </c>
      <c r="H47" s="29" t="s">
        <v>95</v>
      </c>
      <c r="I47" s="34" t="e">
        <f t="shared" si="4"/>
        <v>#VALUE!</v>
      </c>
      <c r="J47" s="126" t="e">
        <f t="shared" si="5"/>
        <v>#VALUE!</v>
      </c>
      <c r="K47" s="86">
        <v>1.94444444444444E-2</v>
      </c>
      <c r="L47" s="64" t="s">
        <v>397</v>
      </c>
      <c r="M47" s="64" t="e">
        <f t="shared" si="6"/>
        <v>#VALUE!</v>
      </c>
      <c r="N47" s="101">
        <v>2.6388888888889E-2</v>
      </c>
      <c r="O47" s="62" t="s">
        <v>397</v>
      </c>
      <c r="P47" s="64" t="s">
        <v>397</v>
      </c>
      <c r="Q47" s="24"/>
      <c r="R47" s="24"/>
      <c r="S47" s="24"/>
    </row>
    <row r="48" spans="1:19" ht="24" customHeight="1">
      <c r="A48" s="25" t="s">
        <v>29</v>
      </c>
      <c r="B48" s="25" t="s">
        <v>29</v>
      </c>
      <c r="C48" s="109" t="s">
        <v>29</v>
      </c>
      <c r="D48" s="27">
        <v>25</v>
      </c>
      <c r="E48" s="38" t="s">
        <v>111</v>
      </c>
      <c r="F48" s="38" t="s">
        <v>112</v>
      </c>
      <c r="G48" s="39" t="s">
        <v>64</v>
      </c>
      <c r="H48" s="29" t="s">
        <v>95</v>
      </c>
      <c r="I48" s="32" t="e">
        <f t="shared" si="4"/>
        <v>#VALUE!</v>
      </c>
      <c r="J48" s="126" t="e">
        <f t="shared" si="5"/>
        <v>#VALUE!</v>
      </c>
      <c r="K48" s="86">
        <v>2.01388888888888E-2</v>
      </c>
      <c r="L48" s="64" t="s">
        <v>397</v>
      </c>
      <c r="M48" s="64" t="e">
        <f t="shared" si="6"/>
        <v>#VALUE!</v>
      </c>
      <c r="N48" s="102">
        <v>2.70833333333334E-2</v>
      </c>
      <c r="O48" s="62" t="s">
        <v>397</v>
      </c>
      <c r="P48" s="64" t="s">
        <v>397</v>
      </c>
      <c r="Q48" s="24"/>
      <c r="R48" s="24"/>
      <c r="S48" s="24"/>
    </row>
    <row r="49" spans="1:19" ht="24" customHeight="1">
      <c r="A49" s="25" t="s">
        <v>29</v>
      </c>
      <c r="B49" s="25" t="s">
        <v>29</v>
      </c>
      <c r="C49" s="109" t="s">
        <v>29</v>
      </c>
      <c r="D49" s="27">
        <v>71</v>
      </c>
      <c r="E49" s="38" t="s">
        <v>114</v>
      </c>
      <c r="F49" s="38" t="s">
        <v>183</v>
      </c>
      <c r="G49" s="39" t="s">
        <v>64</v>
      </c>
      <c r="H49" s="29" t="s">
        <v>95</v>
      </c>
      <c r="I49" s="32" t="e">
        <f t="shared" si="4"/>
        <v>#VALUE!</v>
      </c>
      <c r="J49" s="126" t="e">
        <f t="shared" si="5"/>
        <v>#VALUE!</v>
      </c>
      <c r="K49" s="86">
        <v>2.2222222222222102E-2</v>
      </c>
      <c r="L49" s="64" t="s">
        <v>397</v>
      </c>
      <c r="M49" s="64" t="e">
        <f t="shared" si="6"/>
        <v>#VALUE!</v>
      </c>
      <c r="N49" s="101">
        <v>2.7777777777777801E-2</v>
      </c>
      <c r="O49" s="62" t="s">
        <v>397</v>
      </c>
      <c r="P49" s="64" t="s">
        <v>397</v>
      </c>
      <c r="Q49" s="24"/>
      <c r="R49" s="24"/>
      <c r="S49" s="24"/>
    </row>
    <row r="50" spans="1:19" s="41" customFormat="1" ht="24" customHeight="1">
      <c r="A50" s="25" t="s">
        <v>29</v>
      </c>
      <c r="B50" s="25" t="s">
        <v>29</v>
      </c>
      <c r="C50" s="109" t="s">
        <v>29</v>
      </c>
      <c r="D50" s="20">
        <v>45</v>
      </c>
      <c r="E50" s="1" t="s">
        <v>187</v>
      </c>
      <c r="F50" s="1" t="s">
        <v>188</v>
      </c>
      <c r="G50" s="2"/>
      <c r="H50" s="29" t="s">
        <v>95</v>
      </c>
      <c r="I50" s="34" t="e">
        <f t="shared" si="4"/>
        <v>#VALUE!</v>
      </c>
      <c r="J50" s="126" t="e">
        <f t="shared" si="5"/>
        <v>#VALUE!</v>
      </c>
      <c r="K50" s="86">
        <v>2.4999999999999901E-2</v>
      </c>
      <c r="L50" s="64" t="s">
        <v>397</v>
      </c>
      <c r="M50" s="64" t="e">
        <f t="shared" si="6"/>
        <v>#VALUE!</v>
      </c>
      <c r="N50" s="102">
        <v>2.8472222222222301E-2</v>
      </c>
      <c r="O50" s="62" t="s">
        <v>397</v>
      </c>
      <c r="P50" s="64" t="s">
        <v>397</v>
      </c>
    </row>
    <row r="51" spans="1:19" s="41" customFormat="1" ht="24" customHeight="1">
      <c r="A51" s="6" t="s">
        <v>96</v>
      </c>
      <c r="B51" s="11"/>
      <c r="C51" s="9"/>
      <c r="D51" s="11"/>
      <c r="E51" s="11"/>
      <c r="F51" s="11"/>
      <c r="G51" s="12"/>
      <c r="H51" s="6"/>
      <c r="I51" s="6"/>
      <c r="J51" s="83"/>
      <c r="K51" s="11"/>
      <c r="L51" s="11"/>
      <c r="M51" s="13"/>
      <c r="N51" s="127"/>
      <c r="O51" s="88"/>
      <c r="P51" s="78"/>
      <c r="Q51" s="78"/>
      <c r="R51" s="75"/>
      <c r="S51" s="103"/>
    </row>
    <row r="52" spans="1:19" ht="24" customHeight="1" thickBot="1">
      <c r="A52" s="14" t="s">
        <v>38</v>
      </c>
      <c r="B52" s="14" t="s">
        <v>37</v>
      </c>
      <c r="C52" s="15" t="s">
        <v>411</v>
      </c>
      <c r="D52" s="16" t="s">
        <v>6</v>
      </c>
      <c r="E52" s="9" t="s">
        <v>3</v>
      </c>
      <c r="F52" s="9" t="s">
        <v>4</v>
      </c>
      <c r="G52" s="9" t="s">
        <v>5</v>
      </c>
      <c r="H52" s="17" t="s">
        <v>101</v>
      </c>
      <c r="I52" s="15" t="s">
        <v>35</v>
      </c>
      <c r="J52" s="145" t="s">
        <v>122</v>
      </c>
      <c r="K52" s="89" t="s">
        <v>405</v>
      </c>
      <c r="L52" s="79" t="s">
        <v>406</v>
      </c>
      <c r="M52" s="79" t="s">
        <v>408</v>
      </c>
      <c r="N52" s="104" t="s">
        <v>410</v>
      </c>
      <c r="O52" s="71" t="s">
        <v>407</v>
      </c>
      <c r="P52" s="70" t="s">
        <v>409</v>
      </c>
      <c r="Q52" s="24"/>
      <c r="R52" s="24"/>
      <c r="S52" s="24"/>
    </row>
    <row r="53" spans="1:19" s="6" customFormat="1" ht="24" customHeight="1" thickTop="1">
      <c r="A53" s="19">
        <v>1</v>
      </c>
      <c r="B53" s="19">
        <v>1</v>
      </c>
      <c r="C53" s="109">
        <v>1</v>
      </c>
      <c r="D53" s="33">
        <v>77</v>
      </c>
      <c r="E53" s="21" t="s">
        <v>139</v>
      </c>
      <c r="F53" s="21" t="s">
        <v>140</v>
      </c>
      <c r="G53" s="4"/>
      <c r="H53" s="4" t="s">
        <v>102</v>
      </c>
      <c r="I53" s="34">
        <f>M53+P53</f>
        <v>3.7604166666666675E-2</v>
      </c>
      <c r="J53" s="125">
        <f>I53-I$53</f>
        <v>0</v>
      </c>
      <c r="K53" s="86">
        <v>3.2638888888888891E-2</v>
      </c>
      <c r="L53" s="69">
        <v>5.6655092592592597E-2</v>
      </c>
      <c r="M53" s="69">
        <f>L53-K53</f>
        <v>2.4016203703703706E-2</v>
      </c>
      <c r="N53" s="101">
        <v>2.9166666666666664E-2</v>
      </c>
      <c r="O53" s="107">
        <v>4.2754629629629635E-2</v>
      </c>
      <c r="P53" s="69">
        <f>O53-N53</f>
        <v>1.3587962962962972E-2</v>
      </c>
    </row>
    <row r="54" spans="1:19" s="6" customFormat="1" ht="24" customHeight="1">
      <c r="A54" s="19">
        <v>2</v>
      </c>
      <c r="B54" s="19">
        <v>3</v>
      </c>
      <c r="C54" s="109">
        <v>2</v>
      </c>
      <c r="D54" s="33">
        <v>88</v>
      </c>
      <c r="E54" s="21" t="s">
        <v>121</v>
      </c>
      <c r="F54" s="21" t="s">
        <v>374</v>
      </c>
      <c r="G54" s="4" t="s">
        <v>64</v>
      </c>
      <c r="H54" s="4" t="s">
        <v>102</v>
      </c>
      <c r="I54" s="34">
        <f>M54+P54</f>
        <v>3.9074074074074081E-2</v>
      </c>
      <c r="J54" s="134">
        <f>I54-I$53</f>
        <v>1.4699074074074059E-3</v>
      </c>
      <c r="K54" s="90">
        <v>3.125E-2</v>
      </c>
      <c r="L54" s="64">
        <v>5.6134259259259266E-2</v>
      </c>
      <c r="M54" s="64">
        <f>L54-K54</f>
        <v>2.4884259259259266E-2</v>
      </c>
      <c r="N54" s="81">
        <v>2.9861111111111113E-2</v>
      </c>
      <c r="O54" s="64">
        <v>4.4050925925925931E-2</v>
      </c>
      <c r="P54" s="64">
        <f>O54-N54</f>
        <v>1.4189814814814818E-2</v>
      </c>
    </row>
    <row r="55" spans="1:19" ht="24" customHeight="1">
      <c r="A55" s="19">
        <v>3</v>
      </c>
      <c r="B55" s="19">
        <v>2</v>
      </c>
      <c r="C55" s="109">
        <v>3</v>
      </c>
      <c r="D55" s="33">
        <v>105</v>
      </c>
      <c r="E55" s="21" t="s">
        <v>137</v>
      </c>
      <c r="F55" s="21" t="s">
        <v>138</v>
      </c>
      <c r="G55" s="4"/>
      <c r="H55" s="4" t="s">
        <v>102</v>
      </c>
      <c r="I55" s="34">
        <f>M55+P55</f>
        <v>5.9305555555555542E-2</v>
      </c>
      <c r="J55" s="130">
        <f>I55-I$53</f>
        <v>2.1701388888888867E-2</v>
      </c>
      <c r="K55" s="90">
        <v>3.1944444444444449E-2</v>
      </c>
      <c r="L55" s="64">
        <v>7.7499999999999999E-2</v>
      </c>
      <c r="M55" s="64">
        <f>L55-K55</f>
        <v>4.5555555555555551E-2</v>
      </c>
      <c r="N55" s="81">
        <v>3.0555555555555555E-2</v>
      </c>
      <c r="O55" s="64">
        <v>4.4305555555555549E-2</v>
      </c>
      <c r="P55" s="64">
        <f>O55-N55</f>
        <v>1.3749999999999995E-2</v>
      </c>
      <c r="Q55" s="24"/>
      <c r="R55" s="24"/>
      <c r="S55" s="24"/>
    </row>
    <row r="56" spans="1:19" ht="24" customHeight="1">
      <c r="A56" s="6" t="s">
        <v>97</v>
      </c>
      <c r="B56" s="11"/>
      <c r="C56" s="9"/>
      <c r="D56" s="11"/>
      <c r="E56" s="11"/>
      <c r="F56" s="11"/>
      <c r="G56" s="12"/>
      <c r="H56" s="6"/>
      <c r="I56" s="6"/>
      <c r="J56" s="83"/>
      <c r="K56" s="11"/>
      <c r="L56" s="11"/>
      <c r="M56" s="13"/>
      <c r="N56" s="137"/>
      <c r="O56" s="87"/>
    </row>
    <row r="57" spans="1:19" ht="24" customHeight="1" thickBot="1">
      <c r="A57" s="14" t="s">
        <v>38</v>
      </c>
      <c r="B57" s="14" t="s">
        <v>37</v>
      </c>
      <c r="C57" s="15" t="s">
        <v>411</v>
      </c>
      <c r="D57" s="16" t="s">
        <v>6</v>
      </c>
      <c r="E57" s="9" t="s">
        <v>3</v>
      </c>
      <c r="F57" s="9" t="s">
        <v>4</v>
      </c>
      <c r="G57" s="9" t="s">
        <v>5</v>
      </c>
      <c r="H57" s="17" t="s">
        <v>101</v>
      </c>
      <c r="I57" s="15" t="s">
        <v>35</v>
      </c>
      <c r="J57" s="145" t="s">
        <v>122</v>
      </c>
      <c r="K57" s="89" t="s">
        <v>405</v>
      </c>
      <c r="L57" s="79" t="s">
        <v>406</v>
      </c>
      <c r="M57" s="79" t="s">
        <v>408</v>
      </c>
      <c r="N57" s="104" t="s">
        <v>410</v>
      </c>
      <c r="O57" s="71" t="s">
        <v>407</v>
      </c>
      <c r="P57" s="70" t="s">
        <v>409</v>
      </c>
      <c r="Q57" s="24"/>
      <c r="R57" s="24"/>
      <c r="S57" s="24"/>
    </row>
    <row r="58" spans="1:19" ht="24" customHeight="1" thickTop="1">
      <c r="A58" s="19">
        <v>1</v>
      </c>
      <c r="B58" s="19">
        <v>2</v>
      </c>
      <c r="C58" s="109">
        <v>1</v>
      </c>
      <c r="D58" s="33">
        <v>94</v>
      </c>
      <c r="E58" s="21" t="s">
        <v>115</v>
      </c>
      <c r="F58" s="21" t="s">
        <v>135</v>
      </c>
      <c r="G58" s="4" t="s">
        <v>64</v>
      </c>
      <c r="H58" s="4"/>
      <c r="I58" s="34">
        <f>M58+P58</f>
        <v>3.8020833333333344E-2</v>
      </c>
      <c r="J58" s="134">
        <f>I58-I$58</f>
        <v>0</v>
      </c>
      <c r="K58" s="86">
        <v>3.4027777777777775E-2</v>
      </c>
      <c r="L58" s="69">
        <v>5.8553240740740746E-2</v>
      </c>
      <c r="M58" s="69">
        <f>L58-K58</f>
        <v>2.4525462962962971E-2</v>
      </c>
      <c r="N58" s="101">
        <v>3.125E-2</v>
      </c>
      <c r="O58" s="107">
        <v>4.4745370370370373E-2</v>
      </c>
      <c r="P58" s="69">
        <f>O58-N58</f>
        <v>1.3495370370370373E-2</v>
      </c>
      <c r="Q58" s="24"/>
      <c r="R58" s="24"/>
      <c r="S58" s="24"/>
    </row>
    <row r="59" spans="1:19" ht="24" customHeight="1">
      <c r="A59" s="19">
        <v>3</v>
      </c>
      <c r="B59" s="19">
        <v>1</v>
      </c>
      <c r="C59" s="109">
        <v>2</v>
      </c>
      <c r="D59" s="33">
        <v>76</v>
      </c>
      <c r="E59" s="21" t="s">
        <v>133</v>
      </c>
      <c r="F59" s="21" t="s">
        <v>134</v>
      </c>
      <c r="G59" s="4"/>
      <c r="H59" s="4"/>
      <c r="I59" s="34">
        <f>M59+P59</f>
        <v>3.8449074074074038E-2</v>
      </c>
      <c r="J59" s="134">
        <f>I59-I$58</f>
        <v>4.2824074074069435E-4</v>
      </c>
      <c r="K59" s="90">
        <v>3.54166666666667E-2</v>
      </c>
      <c r="L59" s="64">
        <v>6.0451388888888895E-2</v>
      </c>
      <c r="M59" s="64">
        <f>L59-K59</f>
        <v>2.5034722222222194E-2</v>
      </c>
      <c r="N59" s="81">
        <v>3.2638888888888898E-2</v>
      </c>
      <c r="O59" s="64">
        <v>4.6053240740740742E-2</v>
      </c>
      <c r="P59" s="64">
        <f>O59-N59</f>
        <v>1.3414351851851844E-2</v>
      </c>
      <c r="Q59" s="24"/>
      <c r="R59" s="24"/>
      <c r="S59" s="24"/>
    </row>
    <row r="60" spans="1:19" ht="24" customHeight="1">
      <c r="A60" s="25">
        <v>2</v>
      </c>
      <c r="B60" s="25">
        <v>4</v>
      </c>
      <c r="C60" s="109">
        <v>3</v>
      </c>
      <c r="D60" s="27">
        <v>91</v>
      </c>
      <c r="E60" s="28" t="s">
        <v>104</v>
      </c>
      <c r="F60" s="28" t="s">
        <v>132</v>
      </c>
      <c r="G60" s="29" t="s">
        <v>64</v>
      </c>
      <c r="H60" s="29" t="s">
        <v>103</v>
      </c>
      <c r="I60" s="67">
        <f>M60+P60</f>
        <v>3.8576388888888889E-2</v>
      </c>
      <c r="J60" s="134">
        <f>I60-I$58</f>
        <v>5.5555555555554526E-4</v>
      </c>
      <c r="K60" s="86">
        <v>3.3333333333333333E-2</v>
      </c>
      <c r="L60" s="64">
        <v>5.8136574074074077E-2</v>
      </c>
      <c r="M60" s="64">
        <f>L60-K60</f>
        <v>2.4803240740740744E-2</v>
      </c>
      <c r="N60" s="101">
        <v>3.1944444444444449E-2</v>
      </c>
      <c r="O60" s="64">
        <v>4.5717592592592594E-2</v>
      </c>
      <c r="P60" s="64">
        <f>O60-N60</f>
        <v>1.3773148148148145E-2</v>
      </c>
      <c r="Q60" s="24"/>
      <c r="R60" s="24"/>
      <c r="S60" s="24"/>
    </row>
    <row r="61" spans="1:19" ht="24" customHeight="1">
      <c r="A61" s="25">
        <v>4</v>
      </c>
      <c r="B61" s="25">
        <v>3</v>
      </c>
      <c r="C61" s="109">
        <v>4</v>
      </c>
      <c r="D61" s="27">
        <v>3</v>
      </c>
      <c r="E61" s="28" t="s">
        <v>27</v>
      </c>
      <c r="F61" s="28" t="s">
        <v>131</v>
      </c>
      <c r="G61" s="29" t="s">
        <v>64</v>
      </c>
      <c r="H61" s="42" t="s">
        <v>103</v>
      </c>
      <c r="I61" s="40">
        <f>M61+P61</f>
        <v>3.9212962962963019E-2</v>
      </c>
      <c r="J61" s="134">
        <f>I61-I$58</f>
        <v>1.1921296296296749E-3</v>
      </c>
      <c r="K61" s="90">
        <v>3.4722222222222203E-2</v>
      </c>
      <c r="L61" s="64">
        <v>6.0428240740740741E-2</v>
      </c>
      <c r="M61" s="64">
        <f>L61-K61</f>
        <v>2.5706018518518538E-2</v>
      </c>
      <c r="N61" s="81">
        <v>3.3333333333333298E-2</v>
      </c>
      <c r="O61" s="64">
        <v>4.6840277777777779E-2</v>
      </c>
      <c r="P61" s="64">
        <f>O61-N61</f>
        <v>1.3506944444444481E-2</v>
      </c>
      <c r="Q61" s="24"/>
      <c r="R61" s="24"/>
      <c r="S61" s="24"/>
    </row>
    <row r="62" spans="1:19" ht="24" customHeight="1">
      <c r="A62" s="25">
        <v>5</v>
      </c>
      <c r="B62" s="25">
        <v>5</v>
      </c>
      <c r="C62" s="109">
        <v>5</v>
      </c>
      <c r="D62" s="27">
        <v>177</v>
      </c>
      <c r="E62" s="28" t="s">
        <v>389</v>
      </c>
      <c r="F62" s="28" t="s">
        <v>390</v>
      </c>
      <c r="G62" s="29" t="s">
        <v>64</v>
      </c>
      <c r="H62" s="29" t="s">
        <v>103</v>
      </c>
      <c r="I62" s="32">
        <f>M62+P62</f>
        <v>4.3229166666666645E-2</v>
      </c>
      <c r="J62" s="134">
        <f>I62-I$58</f>
        <v>5.208333333333301E-3</v>
      </c>
      <c r="K62" s="86">
        <v>3.6805555555555557E-2</v>
      </c>
      <c r="L62" s="64">
        <v>6.4930555555555561E-2</v>
      </c>
      <c r="M62" s="64">
        <f>L62-K62</f>
        <v>2.8125000000000004E-2</v>
      </c>
      <c r="N62" s="101">
        <v>3.4027777777777803E-2</v>
      </c>
      <c r="O62" s="64">
        <v>4.9131944444444443E-2</v>
      </c>
      <c r="P62" s="64">
        <f>O62-N62</f>
        <v>1.5104166666666641E-2</v>
      </c>
      <c r="Q62" s="24"/>
      <c r="R62" s="24"/>
      <c r="S62" s="24"/>
    </row>
    <row r="63" spans="1:19" ht="24" customHeight="1">
      <c r="A63" s="25" t="s">
        <v>29</v>
      </c>
      <c r="B63" s="25" t="s">
        <v>29</v>
      </c>
      <c r="C63" s="109" t="s">
        <v>29</v>
      </c>
      <c r="D63" s="33">
        <v>21</v>
      </c>
      <c r="E63" s="21" t="s">
        <v>14</v>
      </c>
      <c r="F63" s="21" t="s">
        <v>136</v>
      </c>
      <c r="G63" s="4"/>
      <c r="H63" s="4"/>
      <c r="I63" s="34" t="e">
        <f>M63+P63</f>
        <v>#VALUE!</v>
      </c>
      <c r="J63" s="134" t="e">
        <f>I63-I$58</f>
        <v>#VALUE!</v>
      </c>
      <c r="K63" s="90">
        <v>3.6111111111111101E-2</v>
      </c>
      <c r="L63" s="64" t="s">
        <v>397</v>
      </c>
      <c r="M63" s="64" t="e">
        <f>L63-K63</f>
        <v>#VALUE!</v>
      </c>
      <c r="N63" s="81">
        <v>3.4722222222222203E-2</v>
      </c>
      <c r="O63" s="62" t="s">
        <v>397</v>
      </c>
      <c r="P63" s="64" t="s">
        <v>397</v>
      </c>
      <c r="Q63" s="24"/>
      <c r="R63" s="24"/>
      <c r="S63" s="24"/>
    </row>
    <row r="64" spans="1:19" ht="24" customHeight="1">
      <c r="A64" s="6" t="s">
        <v>99</v>
      </c>
      <c r="B64" s="11"/>
      <c r="C64" s="9"/>
      <c r="D64" s="11"/>
      <c r="E64" s="11"/>
      <c r="F64" s="11"/>
      <c r="G64" s="12"/>
      <c r="H64" s="6"/>
      <c r="I64" s="6"/>
      <c r="J64" s="83"/>
      <c r="K64" s="11"/>
      <c r="L64" s="11"/>
      <c r="M64" s="13"/>
      <c r="N64" s="129"/>
      <c r="O64" s="91"/>
    </row>
    <row r="65" spans="1:19" ht="24" customHeight="1" thickBot="1">
      <c r="A65" s="14" t="s">
        <v>38</v>
      </c>
      <c r="B65" s="14" t="s">
        <v>37</v>
      </c>
      <c r="C65" s="15" t="s">
        <v>411</v>
      </c>
      <c r="D65" s="16" t="s">
        <v>6</v>
      </c>
      <c r="E65" s="9" t="s">
        <v>3</v>
      </c>
      <c r="F65" s="9" t="s">
        <v>4</v>
      </c>
      <c r="G65" s="9" t="s">
        <v>5</v>
      </c>
      <c r="H65" s="17" t="s">
        <v>101</v>
      </c>
      <c r="I65" s="15" t="s">
        <v>35</v>
      </c>
      <c r="J65" s="145" t="s">
        <v>122</v>
      </c>
      <c r="K65" s="89" t="s">
        <v>405</v>
      </c>
      <c r="L65" s="79" t="s">
        <v>406</v>
      </c>
      <c r="M65" s="79" t="s">
        <v>408</v>
      </c>
      <c r="N65" s="104" t="s">
        <v>410</v>
      </c>
      <c r="O65" s="71" t="s">
        <v>407</v>
      </c>
      <c r="P65" s="70" t="s">
        <v>409</v>
      </c>
      <c r="Q65" s="24"/>
      <c r="R65" s="24"/>
      <c r="S65" s="24"/>
    </row>
    <row r="66" spans="1:19" ht="24" customHeight="1" thickTop="1">
      <c r="A66" s="19">
        <v>2</v>
      </c>
      <c r="B66" s="19">
        <v>1</v>
      </c>
      <c r="C66" s="116">
        <v>1</v>
      </c>
      <c r="D66" s="27">
        <v>14</v>
      </c>
      <c r="E66" s="28" t="s">
        <v>88</v>
      </c>
      <c r="F66" s="28" t="s">
        <v>287</v>
      </c>
      <c r="G66" s="49" t="s">
        <v>289</v>
      </c>
      <c r="H66" s="49" t="s">
        <v>99</v>
      </c>
      <c r="I66" s="34">
        <f>M66+P66</f>
        <v>4.5300925925925939E-2</v>
      </c>
      <c r="J66" s="125">
        <f>I66-I$66</f>
        <v>0</v>
      </c>
      <c r="K66" s="86">
        <v>4.2013888888888885E-2</v>
      </c>
      <c r="L66" s="69">
        <v>7.1365740740740743E-2</v>
      </c>
      <c r="M66" s="69">
        <f>L66-K66</f>
        <v>2.9351851851851858E-2</v>
      </c>
      <c r="N66" s="69">
        <v>3.6111111111111101E-2</v>
      </c>
      <c r="O66" s="107">
        <v>5.2060185185185182E-2</v>
      </c>
      <c r="P66" s="69">
        <f>O66-N66</f>
        <v>1.5949074074074081E-2</v>
      </c>
      <c r="Q66" s="24"/>
      <c r="R66" s="24"/>
      <c r="S66" s="24"/>
    </row>
    <row r="67" spans="1:19" ht="24" customHeight="1">
      <c r="A67" s="19">
        <v>1</v>
      </c>
      <c r="B67" s="19">
        <v>4</v>
      </c>
      <c r="C67" s="116">
        <v>2</v>
      </c>
      <c r="D67" s="35">
        <v>42</v>
      </c>
      <c r="E67" s="1" t="s">
        <v>71</v>
      </c>
      <c r="F67" s="1" t="s">
        <v>310</v>
      </c>
      <c r="G67" s="36" t="s">
        <v>74</v>
      </c>
      <c r="H67" s="36"/>
      <c r="I67" s="34">
        <f>M67+P67</f>
        <v>4.5601851851851866E-2</v>
      </c>
      <c r="J67" s="128">
        <f>I67-I$66</f>
        <v>3.0092592592592671E-4</v>
      </c>
      <c r="K67" s="90">
        <v>5.1736111111111101E-2</v>
      </c>
      <c r="L67" s="63">
        <v>8.099537037037037E-2</v>
      </c>
      <c r="M67" s="63">
        <f>L67-K67</f>
        <v>2.925925925925927E-2</v>
      </c>
      <c r="N67" s="64">
        <v>3.5763888888888887E-2</v>
      </c>
      <c r="O67" s="63">
        <v>5.2106481481481483E-2</v>
      </c>
      <c r="P67" s="63">
        <f>O67-N67</f>
        <v>1.6342592592592596E-2</v>
      </c>
      <c r="Q67" s="24"/>
      <c r="R67" s="24"/>
      <c r="S67" s="24"/>
    </row>
    <row r="68" spans="1:19" ht="24" customHeight="1">
      <c r="A68" s="43">
        <v>4</v>
      </c>
      <c r="B68" s="43">
        <v>6</v>
      </c>
      <c r="C68" s="116">
        <v>3</v>
      </c>
      <c r="D68" s="35">
        <v>50</v>
      </c>
      <c r="E68" s="1" t="s">
        <v>199</v>
      </c>
      <c r="F68" s="1" t="s">
        <v>223</v>
      </c>
      <c r="G68" s="36" t="s">
        <v>33</v>
      </c>
      <c r="H68" s="36"/>
      <c r="I68" s="45">
        <f>M68+P68</f>
        <v>4.6099537037037105E-2</v>
      </c>
      <c r="J68" s="128">
        <f>I68-I$66</f>
        <v>7.9861111111116656E-4</v>
      </c>
      <c r="K68" s="90">
        <v>5.4513888888888799E-2</v>
      </c>
      <c r="L68" s="64">
        <v>8.413194444444444E-2</v>
      </c>
      <c r="M68" s="64">
        <f>L68-K68</f>
        <v>2.961805555555564E-2</v>
      </c>
      <c r="N68" s="69">
        <v>3.7152777777777798E-2</v>
      </c>
      <c r="O68" s="64">
        <v>5.3634259259259263E-2</v>
      </c>
      <c r="P68" s="64">
        <f>O68-N68</f>
        <v>1.6481481481481465E-2</v>
      </c>
      <c r="Q68" s="24"/>
      <c r="R68" s="24"/>
      <c r="S68" s="24"/>
    </row>
    <row r="69" spans="1:19" ht="24" customHeight="1">
      <c r="A69" s="19">
        <v>6</v>
      </c>
      <c r="B69" s="19">
        <v>3</v>
      </c>
      <c r="C69" s="116">
        <v>4</v>
      </c>
      <c r="D69" s="33">
        <v>112</v>
      </c>
      <c r="E69" s="21" t="s">
        <v>126</v>
      </c>
      <c r="F69" s="21" t="s">
        <v>353</v>
      </c>
      <c r="G69" s="4" t="s">
        <v>164</v>
      </c>
      <c r="H69" s="4"/>
      <c r="I69" s="34">
        <f>M69+P69</f>
        <v>4.6111111111111137E-2</v>
      </c>
      <c r="J69" s="128">
        <f>I69-I$66</f>
        <v>8.101851851851985E-4</v>
      </c>
      <c r="K69" s="86">
        <v>7.604166666666666E-2</v>
      </c>
      <c r="L69" s="64">
        <v>0.10601851851851851</v>
      </c>
      <c r="M69" s="64">
        <f>L69-K69</f>
        <v>2.9976851851851852E-2</v>
      </c>
      <c r="N69" s="64">
        <v>3.7847222222222199E-2</v>
      </c>
      <c r="O69" s="64">
        <v>5.3981481481481484E-2</v>
      </c>
      <c r="P69" s="64">
        <f>O69-N69</f>
        <v>1.6134259259259286E-2</v>
      </c>
      <c r="Q69" s="24"/>
      <c r="R69" s="24"/>
      <c r="S69" s="24"/>
    </row>
    <row r="70" spans="1:19" ht="24" customHeight="1">
      <c r="A70" s="19">
        <v>7</v>
      </c>
      <c r="B70" s="19">
        <v>12</v>
      </c>
      <c r="C70" s="116">
        <v>5</v>
      </c>
      <c r="D70" s="35">
        <v>85</v>
      </c>
      <c r="E70" s="1" t="s">
        <v>85</v>
      </c>
      <c r="F70" s="1" t="s">
        <v>246</v>
      </c>
      <c r="G70" s="36" t="s">
        <v>147</v>
      </c>
      <c r="H70" s="50" t="s">
        <v>99</v>
      </c>
      <c r="I70" s="45">
        <f>M70+P70</f>
        <v>4.6932870370370493E-2</v>
      </c>
      <c r="J70" s="128">
        <f>I70-I$66</f>
        <v>1.6319444444445538E-3</v>
      </c>
      <c r="K70" s="90">
        <v>6.6666666666666596E-2</v>
      </c>
      <c r="L70" s="63">
        <v>9.6724537037037039E-2</v>
      </c>
      <c r="M70" s="63">
        <f>L70-K70</f>
        <v>3.0057870370370443E-2</v>
      </c>
      <c r="N70" s="69">
        <v>3.8194444444444399E-2</v>
      </c>
      <c r="O70" s="63">
        <v>5.5069444444444449E-2</v>
      </c>
      <c r="P70" s="63">
        <f>O70-N70</f>
        <v>1.687500000000005E-2</v>
      </c>
      <c r="Q70" s="24"/>
      <c r="R70" s="24"/>
      <c r="S70" s="24"/>
    </row>
    <row r="71" spans="1:19" ht="24" customHeight="1">
      <c r="A71" s="43">
        <v>5</v>
      </c>
      <c r="B71" s="43">
        <v>15</v>
      </c>
      <c r="C71" s="116">
        <v>6</v>
      </c>
      <c r="D71" s="37">
        <v>34</v>
      </c>
      <c r="E71" s="1" t="s">
        <v>88</v>
      </c>
      <c r="F71" s="1" t="s">
        <v>12</v>
      </c>
      <c r="G71" s="36" t="s">
        <v>304</v>
      </c>
      <c r="H71" s="36"/>
      <c r="I71" s="44">
        <f>M71+P71</f>
        <v>4.699074074074077E-2</v>
      </c>
      <c r="J71" s="128">
        <f>I71-I$66</f>
        <v>1.6898148148148315E-3</v>
      </c>
      <c r="K71" s="90">
        <v>4.8958333333333298E-2</v>
      </c>
      <c r="L71" s="63">
        <v>7.8888888888888883E-2</v>
      </c>
      <c r="M71" s="63">
        <f>L71-K71</f>
        <v>2.9930555555555585E-2</v>
      </c>
      <c r="N71" s="64">
        <v>3.7499999999999999E-2</v>
      </c>
      <c r="O71" s="63">
        <v>5.4560185185185184E-2</v>
      </c>
      <c r="P71" s="64">
        <f>O71-N71</f>
        <v>1.7060185185185185E-2</v>
      </c>
      <c r="Q71" s="24"/>
      <c r="R71" s="24"/>
      <c r="S71" s="24"/>
    </row>
    <row r="72" spans="1:19" ht="24" customHeight="1">
      <c r="A72" s="19">
        <v>9</v>
      </c>
      <c r="B72" s="19">
        <v>8</v>
      </c>
      <c r="C72" s="116">
        <v>7</v>
      </c>
      <c r="D72" s="35">
        <v>79</v>
      </c>
      <c r="E72" s="1" t="s">
        <v>177</v>
      </c>
      <c r="F72" s="1" t="s">
        <v>332</v>
      </c>
      <c r="G72" s="36" t="s">
        <v>168</v>
      </c>
      <c r="H72" s="36"/>
      <c r="I72" s="45">
        <f>M72+P72</f>
        <v>4.7118055555555524E-2</v>
      </c>
      <c r="J72" s="128">
        <f>I72-I$66</f>
        <v>1.8171296296295852E-3</v>
      </c>
      <c r="K72" s="86">
        <v>6.458333333333334E-2</v>
      </c>
      <c r="L72" s="63">
        <v>9.5127314814814803E-2</v>
      </c>
      <c r="M72" s="63">
        <f>L72-K72</f>
        <v>3.0543981481481464E-2</v>
      </c>
      <c r="N72" s="69">
        <v>3.8888888888888903E-2</v>
      </c>
      <c r="O72" s="63">
        <v>5.5462962962962964E-2</v>
      </c>
      <c r="P72" s="63">
        <f>O72-N72</f>
        <v>1.6574074074074061E-2</v>
      </c>
      <c r="Q72" s="24"/>
      <c r="R72" s="24"/>
      <c r="S72" s="24"/>
    </row>
    <row r="73" spans="1:19" ht="24" customHeight="1">
      <c r="A73" s="19">
        <v>8</v>
      </c>
      <c r="B73" s="19">
        <v>11</v>
      </c>
      <c r="C73" s="116">
        <v>8</v>
      </c>
      <c r="D73" s="35">
        <v>38</v>
      </c>
      <c r="E73" s="1" t="s">
        <v>55</v>
      </c>
      <c r="F73" s="1" t="s">
        <v>258</v>
      </c>
      <c r="G73" s="36" t="s">
        <v>9</v>
      </c>
      <c r="H73" s="50" t="s">
        <v>99</v>
      </c>
      <c r="I73" s="45">
        <f>M73+P73</f>
        <v>4.7268518518518494E-2</v>
      </c>
      <c r="J73" s="128">
        <f>I73-I$66</f>
        <v>1.9675925925925555E-3</v>
      </c>
      <c r="K73" s="90">
        <v>5.0347222222222203E-2</v>
      </c>
      <c r="L73" s="63">
        <v>8.0833333333333326E-2</v>
      </c>
      <c r="M73" s="63">
        <f>L73-K73</f>
        <v>3.0486111111111124E-2</v>
      </c>
      <c r="N73" s="64">
        <v>3.8541666666666703E-2</v>
      </c>
      <c r="O73" s="63">
        <v>5.5324074074074074E-2</v>
      </c>
      <c r="P73" s="63">
        <f>O73-N73</f>
        <v>1.6782407407407371E-2</v>
      </c>
      <c r="Q73" s="24"/>
      <c r="R73" s="24"/>
      <c r="S73" s="24"/>
    </row>
    <row r="74" spans="1:19" ht="24" customHeight="1">
      <c r="A74" s="43">
        <v>11</v>
      </c>
      <c r="B74" s="43">
        <v>16</v>
      </c>
      <c r="C74" s="116">
        <v>9</v>
      </c>
      <c r="D74" s="33">
        <v>46</v>
      </c>
      <c r="E74" s="21" t="s">
        <v>23</v>
      </c>
      <c r="F74" s="21" t="s">
        <v>314</v>
      </c>
      <c r="G74" s="4" t="s">
        <v>74</v>
      </c>
      <c r="H74" s="4"/>
      <c r="I74" s="34">
        <f>M74+P74</f>
        <v>4.8125000000000036E-2</v>
      </c>
      <c r="J74" s="128">
        <f>I74-I$66</f>
        <v>2.8240740740740969E-3</v>
      </c>
      <c r="K74" s="90">
        <v>5.3124999999999999E-2</v>
      </c>
      <c r="L74" s="64">
        <v>8.4189814814814815E-2</v>
      </c>
      <c r="M74" s="64">
        <f>L74-K74</f>
        <v>3.1064814814814816E-2</v>
      </c>
      <c r="N74" s="69">
        <v>3.9583333333333297E-2</v>
      </c>
      <c r="O74" s="64">
        <v>5.6643518518518517E-2</v>
      </c>
      <c r="P74" s="64">
        <f>O74-N74</f>
        <v>1.706018518518522E-2</v>
      </c>
      <c r="Q74" s="24"/>
      <c r="R74" s="24"/>
      <c r="S74" s="24"/>
    </row>
    <row r="75" spans="1:19" ht="24" customHeight="1">
      <c r="A75" s="19">
        <v>13</v>
      </c>
      <c r="B75" s="19">
        <v>14</v>
      </c>
      <c r="C75" s="116">
        <v>10</v>
      </c>
      <c r="D75" s="35">
        <v>97</v>
      </c>
      <c r="E75" s="1" t="s">
        <v>199</v>
      </c>
      <c r="F75" s="1" t="s">
        <v>200</v>
      </c>
      <c r="G75" s="36" t="s">
        <v>197</v>
      </c>
      <c r="H75" s="50" t="s">
        <v>99</v>
      </c>
      <c r="I75" s="45">
        <f>M75+P75</f>
        <v>4.8437500000000105E-2</v>
      </c>
      <c r="J75" s="128">
        <f>I75-I$66</f>
        <v>3.1365740740741666E-3</v>
      </c>
      <c r="K75" s="86">
        <v>7.0833333333333207E-2</v>
      </c>
      <c r="L75" s="64">
        <v>0.10224537037037036</v>
      </c>
      <c r="M75" s="64">
        <f>L75-K75</f>
        <v>3.1412037037037155E-2</v>
      </c>
      <c r="N75" s="63">
        <v>4.2013888888888899E-2</v>
      </c>
      <c r="O75" s="64">
        <v>5.903935185185185E-2</v>
      </c>
      <c r="P75" s="64">
        <f>O75-N75</f>
        <v>1.7025462962962951E-2</v>
      </c>
      <c r="Q75" s="24"/>
      <c r="R75" s="24"/>
      <c r="S75" s="24"/>
    </row>
    <row r="76" spans="1:19" ht="24" customHeight="1">
      <c r="A76" s="19">
        <v>24</v>
      </c>
      <c r="B76" s="19">
        <v>2</v>
      </c>
      <c r="C76" s="116">
        <v>11</v>
      </c>
      <c r="D76" s="35">
        <v>124</v>
      </c>
      <c r="E76" s="1" t="s">
        <v>80</v>
      </c>
      <c r="F76" s="1" t="s">
        <v>362</v>
      </c>
      <c r="G76" s="36" t="s">
        <v>309</v>
      </c>
      <c r="H76" s="36"/>
      <c r="I76" s="45">
        <f>M76+P76</f>
        <v>4.8680555555555553E-2</v>
      </c>
      <c r="J76" s="128">
        <f>I76-I$66</f>
        <v>3.3796296296296144E-3</v>
      </c>
      <c r="K76" s="90">
        <v>8.020833333333334E-2</v>
      </c>
      <c r="L76" s="64">
        <v>0.11278935185185185</v>
      </c>
      <c r="M76" s="64">
        <f>L76-K76</f>
        <v>3.2581018518518509E-2</v>
      </c>
      <c r="N76" s="69">
        <v>4.3749999999999997E-2</v>
      </c>
      <c r="O76" s="64">
        <v>5.9849537037037041E-2</v>
      </c>
      <c r="P76" s="64">
        <f>O76-N76</f>
        <v>1.6099537037037044E-2</v>
      </c>
      <c r="Q76" s="24"/>
      <c r="R76" s="24"/>
      <c r="S76" s="24"/>
    </row>
    <row r="77" spans="1:19" ht="24" customHeight="1">
      <c r="A77" s="43">
        <v>14</v>
      </c>
      <c r="B77" s="43">
        <v>19</v>
      </c>
      <c r="C77" s="116">
        <v>12</v>
      </c>
      <c r="D77" s="35">
        <v>9</v>
      </c>
      <c r="E77" s="1" t="s">
        <v>58</v>
      </c>
      <c r="F77" s="1" t="s">
        <v>59</v>
      </c>
      <c r="G77" s="114" t="s">
        <v>225</v>
      </c>
      <c r="H77" s="36"/>
      <c r="I77" s="44">
        <f>M77+P77</f>
        <v>4.8807870370370349E-2</v>
      </c>
      <c r="J77" s="128">
        <f>I77-I$66</f>
        <v>3.5069444444444098E-3</v>
      </c>
      <c r="K77" s="90">
        <v>4.0277777777777801E-2</v>
      </c>
      <c r="L77" s="64">
        <v>7.1840277777777781E-2</v>
      </c>
      <c r="M77" s="64">
        <f>L77-K77</f>
        <v>3.1562499999999979E-2</v>
      </c>
      <c r="N77" s="64">
        <v>4.0625000000000001E-2</v>
      </c>
      <c r="O77" s="64">
        <v>5.7870370370370371E-2</v>
      </c>
      <c r="P77" s="64">
        <f>O77-N77</f>
        <v>1.7245370370370369E-2</v>
      </c>
      <c r="Q77" s="24"/>
      <c r="R77" s="24"/>
      <c r="S77" s="24"/>
    </row>
    <row r="78" spans="1:19" ht="24" customHeight="1">
      <c r="A78" s="19">
        <v>16</v>
      </c>
      <c r="B78" s="19">
        <v>20</v>
      </c>
      <c r="C78" s="116">
        <v>13</v>
      </c>
      <c r="D78" s="35">
        <v>125</v>
      </c>
      <c r="E78" s="1" t="s">
        <v>290</v>
      </c>
      <c r="F78" s="1" t="s">
        <v>28</v>
      </c>
      <c r="G78" s="36" t="s">
        <v>168</v>
      </c>
      <c r="H78" s="36"/>
      <c r="I78" s="45">
        <f>M78+P78</f>
        <v>4.8946759259259301E-2</v>
      </c>
      <c r="J78" s="128">
        <f>I78-I$66</f>
        <v>3.645833333333362E-3</v>
      </c>
      <c r="K78" s="86">
        <v>8.0555555555555561E-2</v>
      </c>
      <c r="L78" s="64">
        <v>0.11225694444444445</v>
      </c>
      <c r="M78" s="64">
        <f>L78-K78</f>
        <v>3.170138888888889E-2</v>
      </c>
      <c r="N78" s="69">
        <v>4.1319444444444402E-2</v>
      </c>
      <c r="O78" s="64">
        <v>5.8564814814814813E-2</v>
      </c>
      <c r="P78" s="64">
        <f>O78-N78</f>
        <v>1.7245370370370411E-2</v>
      </c>
      <c r="Q78" s="24"/>
      <c r="R78" s="24"/>
      <c r="S78" s="24"/>
    </row>
    <row r="79" spans="1:19" ht="24" customHeight="1">
      <c r="A79" s="19">
        <v>15</v>
      </c>
      <c r="B79" s="19">
        <v>21</v>
      </c>
      <c r="C79" s="116">
        <v>14</v>
      </c>
      <c r="D79" s="35">
        <v>68</v>
      </c>
      <c r="E79" s="1" t="s">
        <v>269</v>
      </c>
      <c r="F79" s="1" t="s">
        <v>270</v>
      </c>
      <c r="G79" s="36" t="s">
        <v>220</v>
      </c>
      <c r="H79" s="36"/>
      <c r="I79" s="34">
        <f>M79+P79</f>
        <v>4.9004629629629655E-2</v>
      </c>
      <c r="J79" s="128">
        <f>I79-I$66</f>
        <v>3.703703703703716E-3</v>
      </c>
      <c r="K79" s="90">
        <v>6.0763888888888888E-2</v>
      </c>
      <c r="L79" s="63">
        <v>9.2384259259259263E-2</v>
      </c>
      <c r="M79" s="63">
        <f>L79-K79</f>
        <v>3.1620370370370375E-2</v>
      </c>
      <c r="N79" s="64">
        <v>4.0972222222222202E-2</v>
      </c>
      <c r="O79" s="63">
        <v>5.8356481481481481E-2</v>
      </c>
      <c r="P79" s="63">
        <f>O79-N79</f>
        <v>1.738425925925928E-2</v>
      </c>
      <c r="Q79" s="24"/>
      <c r="R79" s="24"/>
      <c r="S79" s="24"/>
    </row>
    <row r="80" spans="1:19" ht="24" customHeight="1">
      <c r="A80" s="43">
        <v>22</v>
      </c>
      <c r="B80" s="43">
        <v>13</v>
      </c>
      <c r="C80" s="116">
        <v>15</v>
      </c>
      <c r="D80" s="35">
        <v>53</v>
      </c>
      <c r="E80" s="1" t="s">
        <v>316</v>
      </c>
      <c r="F80" s="1" t="s">
        <v>317</v>
      </c>
      <c r="G80" s="36"/>
      <c r="H80" s="36"/>
      <c r="I80" s="159">
        <f>M80+P80</f>
        <v>4.9432870370370433E-2</v>
      </c>
      <c r="J80" s="128">
        <f>I80-I$66</f>
        <v>4.1319444444444936E-3</v>
      </c>
      <c r="K80" s="90">
        <v>5.5555555555555552E-2</v>
      </c>
      <c r="L80" s="64">
        <v>8.7997685185185193E-2</v>
      </c>
      <c r="M80" s="64">
        <f>L80-K80</f>
        <v>3.244212962962964E-2</v>
      </c>
      <c r="N80" s="69">
        <v>4.30555555555555E-2</v>
      </c>
      <c r="O80" s="64">
        <v>6.0046296296296292E-2</v>
      </c>
      <c r="P80" s="64">
        <f>O80-N80</f>
        <v>1.6990740740740792E-2</v>
      </c>
      <c r="Q80" s="24"/>
      <c r="R80" s="24"/>
      <c r="S80" s="24"/>
    </row>
    <row r="81" spans="1:19" ht="24" customHeight="1">
      <c r="A81" s="19">
        <v>20</v>
      </c>
      <c r="B81" s="19">
        <v>22</v>
      </c>
      <c r="C81" s="116">
        <v>16</v>
      </c>
      <c r="D81" s="33">
        <v>11</v>
      </c>
      <c r="E81" s="21" t="s">
        <v>202</v>
      </c>
      <c r="F81" s="21" t="s">
        <v>203</v>
      </c>
      <c r="G81" s="4" t="s">
        <v>164</v>
      </c>
      <c r="H81" s="4"/>
      <c r="I81" s="34">
        <f>M81+P81</f>
        <v>4.9479166666666727E-2</v>
      </c>
      <c r="J81" s="128">
        <f>I81-I$66</f>
        <v>4.1782407407407879E-3</v>
      </c>
      <c r="K81" s="86">
        <v>4.0972222222222222E-2</v>
      </c>
      <c r="L81" s="63">
        <v>7.3055555555555554E-2</v>
      </c>
      <c r="M81" s="63">
        <f>L81-K81</f>
        <v>3.2083333333333332E-2</v>
      </c>
      <c r="N81" s="64">
        <v>4.1666666666666602E-2</v>
      </c>
      <c r="O81" s="63">
        <v>5.9062499999999997E-2</v>
      </c>
      <c r="P81" s="63">
        <f>O81-N81</f>
        <v>1.7395833333333395E-2</v>
      </c>
      <c r="Q81" s="24"/>
      <c r="R81" s="24"/>
      <c r="S81" s="24"/>
    </row>
    <row r="82" spans="1:19" s="6" customFormat="1" ht="24" customHeight="1">
      <c r="A82" s="19">
        <v>18</v>
      </c>
      <c r="B82" s="19">
        <v>23</v>
      </c>
      <c r="C82" s="116">
        <v>17</v>
      </c>
      <c r="D82" s="33">
        <v>104</v>
      </c>
      <c r="E82" s="21" t="s">
        <v>230</v>
      </c>
      <c r="F82" s="21" t="s">
        <v>231</v>
      </c>
      <c r="G82" s="4" t="s">
        <v>228</v>
      </c>
      <c r="H82" s="4"/>
      <c r="I82" s="34">
        <f>M82+P82</f>
        <v>4.9583333333333431E-2</v>
      </c>
      <c r="J82" s="128">
        <f>I82-I$66</f>
        <v>4.2824074074074917E-3</v>
      </c>
      <c r="K82" s="90">
        <v>7.3263888888888795E-2</v>
      </c>
      <c r="L82" s="64">
        <v>0.10524305555555556</v>
      </c>
      <c r="M82" s="64">
        <f>L82-K82</f>
        <v>3.1979166666666767E-2</v>
      </c>
      <c r="N82" s="69">
        <v>3.5416666666666666E-2</v>
      </c>
      <c r="O82" s="64">
        <v>5.302083333333333E-2</v>
      </c>
      <c r="P82" s="64">
        <f>O82-N82</f>
        <v>1.7604166666666664E-2</v>
      </c>
    </row>
    <row r="83" spans="1:19" s="6" customFormat="1" ht="24" customHeight="1">
      <c r="A83" s="43">
        <v>32</v>
      </c>
      <c r="B83" s="43">
        <v>18</v>
      </c>
      <c r="C83" s="116">
        <v>18</v>
      </c>
      <c r="D83" s="35">
        <v>58</v>
      </c>
      <c r="E83" s="1" t="s">
        <v>62</v>
      </c>
      <c r="F83" s="1" t="s">
        <v>319</v>
      </c>
      <c r="G83" s="36" t="s">
        <v>168</v>
      </c>
      <c r="H83" s="36"/>
      <c r="I83" s="45">
        <f>M83+P83</f>
        <v>5.0162037037036984E-2</v>
      </c>
      <c r="J83" s="128">
        <f>I83-I$66</f>
        <v>4.8611111111110453E-3</v>
      </c>
      <c r="K83" s="90">
        <v>5.7291666666666699E-2</v>
      </c>
      <c r="L83" s="64">
        <v>9.0219907407407415E-2</v>
      </c>
      <c r="M83" s="64">
        <f>L83-K83</f>
        <v>3.2928240740740716E-2</v>
      </c>
      <c r="N83" s="63">
        <v>4.65277777777778E-2</v>
      </c>
      <c r="O83" s="64">
        <v>6.3761574074074068E-2</v>
      </c>
      <c r="P83" s="64">
        <f>O83-N83</f>
        <v>1.7233796296296268E-2</v>
      </c>
    </row>
    <row r="84" spans="1:19" ht="24" customHeight="1">
      <c r="A84" s="19">
        <v>23</v>
      </c>
      <c r="B84" s="19">
        <v>26</v>
      </c>
      <c r="C84" s="116">
        <v>19</v>
      </c>
      <c r="D84" s="35">
        <v>35</v>
      </c>
      <c r="E84" s="1" t="s">
        <v>82</v>
      </c>
      <c r="F84" s="1" t="s">
        <v>234</v>
      </c>
      <c r="G84" s="36" t="s">
        <v>171</v>
      </c>
      <c r="H84" s="36"/>
      <c r="I84" s="45">
        <f>M84+P84</f>
        <v>5.0300925925926061E-2</v>
      </c>
      <c r="J84" s="128">
        <f>I84-I$66</f>
        <v>5.0000000000001224E-3</v>
      </c>
      <c r="K84" s="86">
        <v>4.9305555555555498E-2</v>
      </c>
      <c r="L84" s="63">
        <v>8.1817129629629629E-2</v>
      </c>
      <c r="M84" s="63">
        <f>L84-K84</f>
        <v>3.251157407407413E-2</v>
      </c>
      <c r="N84" s="69">
        <v>4.34027777777777E-2</v>
      </c>
      <c r="O84" s="63">
        <v>6.1192129629629631E-2</v>
      </c>
      <c r="P84" s="63">
        <f>O84-N84</f>
        <v>1.7789351851851931E-2</v>
      </c>
      <c r="Q84" s="24"/>
      <c r="R84" s="24"/>
      <c r="S84" s="24"/>
    </row>
    <row r="85" spans="1:19" ht="24" customHeight="1">
      <c r="A85" s="19">
        <v>26</v>
      </c>
      <c r="B85" s="19">
        <v>25</v>
      </c>
      <c r="C85" s="116">
        <v>20</v>
      </c>
      <c r="D85" s="37">
        <v>2</v>
      </c>
      <c r="E85" s="38" t="s">
        <v>60</v>
      </c>
      <c r="F85" s="38" t="s">
        <v>276</v>
      </c>
      <c r="G85" s="158" t="s">
        <v>277</v>
      </c>
      <c r="H85" s="39" t="s">
        <v>99</v>
      </c>
      <c r="I85" s="22">
        <f>M85+P85</f>
        <v>5.0312500000000045E-2</v>
      </c>
      <c r="J85" s="128">
        <f>I85-I$66</f>
        <v>5.0115740740741058E-3</v>
      </c>
      <c r="K85" s="90">
        <v>3.784722222222222E-2</v>
      </c>
      <c r="L85" s="64">
        <v>7.048611111111111E-2</v>
      </c>
      <c r="M85" s="64">
        <f>L85-K85</f>
        <v>3.2638888888888891E-2</v>
      </c>
      <c r="N85" s="64">
        <v>4.4444444444444398E-2</v>
      </c>
      <c r="O85" s="64">
        <v>6.2118055555555551E-2</v>
      </c>
      <c r="P85" s="64">
        <f>O85-N85</f>
        <v>1.7673611111111154E-2</v>
      </c>
      <c r="Q85" s="24"/>
      <c r="R85" s="24"/>
      <c r="S85" s="24"/>
    </row>
    <row r="86" spans="1:19" ht="24" customHeight="1">
      <c r="A86" s="43">
        <v>25</v>
      </c>
      <c r="B86" s="43">
        <v>34</v>
      </c>
      <c r="C86" s="116">
        <v>21</v>
      </c>
      <c r="D86" s="33">
        <v>99</v>
      </c>
      <c r="E86" s="21" t="s">
        <v>262</v>
      </c>
      <c r="F86" s="21" t="s">
        <v>263</v>
      </c>
      <c r="G86" s="4" t="s">
        <v>264</v>
      </c>
      <c r="H86" s="4"/>
      <c r="I86" s="34">
        <f>M86+P86</f>
        <v>5.0636574074074091E-2</v>
      </c>
      <c r="J86" s="128">
        <f>I86-I$66</f>
        <v>5.3356481481481519E-3</v>
      </c>
      <c r="K86" s="90">
        <v>7.1527777777777787E-2</v>
      </c>
      <c r="L86" s="64">
        <v>0.10415509259259259</v>
      </c>
      <c r="M86" s="64">
        <f>L86-K86</f>
        <v>3.2627314814814803E-2</v>
      </c>
      <c r="N86" s="69">
        <v>4.4097222222222197E-2</v>
      </c>
      <c r="O86" s="64">
        <v>6.2106481481481485E-2</v>
      </c>
      <c r="P86" s="64">
        <f>O86-N86</f>
        <v>1.8009259259259287E-2</v>
      </c>
      <c r="Q86" s="24"/>
      <c r="R86" s="24"/>
      <c r="S86" s="24"/>
    </row>
    <row r="87" spans="1:19" ht="24" customHeight="1">
      <c r="A87" s="19">
        <v>28</v>
      </c>
      <c r="B87" s="19">
        <v>32</v>
      </c>
      <c r="C87" s="116">
        <v>22</v>
      </c>
      <c r="D87" s="33">
        <v>70</v>
      </c>
      <c r="E87" s="21" t="s">
        <v>92</v>
      </c>
      <c r="F87" s="21" t="s">
        <v>28</v>
      </c>
      <c r="G87" s="4" t="s">
        <v>168</v>
      </c>
      <c r="H87" s="4"/>
      <c r="I87" s="34">
        <f>M87+P87</f>
        <v>5.0717592592592592E-2</v>
      </c>
      <c r="J87" s="128">
        <f>I87-I$66</f>
        <v>5.416666666666653E-3</v>
      </c>
      <c r="K87" s="86">
        <v>6.1458333333333337E-2</v>
      </c>
      <c r="L87" s="63">
        <v>9.4178240740740729E-2</v>
      </c>
      <c r="M87" s="63">
        <f>L87-K87</f>
        <v>3.2719907407407392E-2</v>
      </c>
      <c r="N87" s="64">
        <v>4.5486111111111102E-2</v>
      </c>
      <c r="O87" s="63">
        <v>6.3483796296296302E-2</v>
      </c>
      <c r="P87" s="63">
        <f>O87-N87</f>
        <v>1.79976851851852E-2</v>
      </c>
      <c r="Q87" s="24"/>
      <c r="R87" s="24"/>
      <c r="S87" s="24"/>
    </row>
    <row r="88" spans="1:19" ht="24" customHeight="1">
      <c r="A88" s="19">
        <v>30</v>
      </c>
      <c r="B88" s="19">
        <v>35</v>
      </c>
      <c r="C88" s="116">
        <v>23</v>
      </c>
      <c r="D88" s="33">
        <v>51</v>
      </c>
      <c r="E88" s="21" t="s">
        <v>271</v>
      </c>
      <c r="F88" s="21" t="s">
        <v>272</v>
      </c>
      <c r="G88" s="4" t="s">
        <v>164</v>
      </c>
      <c r="H88" s="4"/>
      <c r="I88" s="34">
        <f>M88+P88</f>
        <v>5.0949074074074098E-2</v>
      </c>
      <c r="J88" s="130">
        <f>I88-I$66</f>
        <v>5.6481481481481591E-3</v>
      </c>
      <c r="K88" s="90">
        <v>5.486111111111111E-2</v>
      </c>
      <c r="L88" s="64">
        <v>8.7673611111111105E-2</v>
      </c>
      <c r="M88" s="64">
        <f>L88-K88</f>
        <v>3.2812499999999994E-2</v>
      </c>
      <c r="N88" s="69">
        <v>4.5833333333333302E-2</v>
      </c>
      <c r="O88" s="64">
        <v>6.3969907407407406E-2</v>
      </c>
      <c r="P88" s="64">
        <f>O88-N88</f>
        <v>1.8136574074074104E-2</v>
      </c>
      <c r="Q88" s="24"/>
      <c r="R88" s="24"/>
      <c r="S88" s="24"/>
    </row>
    <row r="89" spans="1:19" ht="24" customHeight="1">
      <c r="A89" s="43">
        <v>17</v>
      </c>
      <c r="B89" s="43">
        <v>58</v>
      </c>
      <c r="C89" s="116">
        <v>24</v>
      </c>
      <c r="D89" s="33">
        <v>111</v>
      </c>
      <c r="E89" s="21" t="s">
        <v>236</v>
      </c>
      <c r="F89" s="21" t="s">
        <v>352</v>
      </c>
      <c r="G89" s="4" t="s">
        <v>164</v>
      </c>
      <c r="H89" s="4"/>
      <c r="I89" s="34">
        <f>M89+P89</f>
        <v>5.1018518518518699E-2</v>
      </c>
      <c r="J89" s="130">
        <f>I89-I$66</f>
        <v>5.7175925925927601E-3</v>
      </c>
      <c r="K89" s="90">
        <v>7.56944444444443E-2</v>
      </c>
      <c r="L89" s="64">
        <v>0.10753472222222223</v>
      </c>
      <c r="M89" s="64">
        <f>L89-K89</f>
        <v>3.1840277777777926E-2</v>
      </c>
      <c r="N89" s="64">
        <v>4.27083333333333E-2</v>
      </c>
      <c r="O89" s="64">
        <v>6.1886574074074073E-2</v>
      </c>
      <c r="P89" s="64">
        <f>O89-N89</f>
        <v>1.9178240740740773E-2</v>
      </c>
      <c r="Q89" s="24"/>
      <c r="R89" s="24"/>
      <c r="S89" s="24"/>
    </row>
    <row r="90" spans="1:19" ht="24" customHeight="1">
      <c r="A90" s="19">
        <v>33</v>
      </c>
      <c r="B90" s="19">
        <v>36</v>
      </c>
      <c r="C90" s="116">
        <v>25</v>
      </c>
      <c r="D90" s="33">
        <v>20</v>
      </c>
      <c r="E90" s="21" t="s">
        <v>57</v>
      </c>
      <c r="F90" s="21" t="s">
        <v>241</v>
      </c>
      <c r="G90" s="4" t="s">
        <v>33</v>
      </c>
      <c r="H90" s="4"/>
      <c r="I90" s="34">
        <f>M90+P90</f>
        <v>5.119212962962965E-2</v>
      </c>
      <c r="J90" s="130">
        <f>I90-I$66</f>
        <v>5.891203703703711E-3</v>
      </c>
      <c r="K90" s="138">
        <v>4.4097222222222197E-2</v>
      </c>
      <c r="L90" s="64">
        <v>7.7106481481481484E-2</v>
      </c>
      <c r="M90" s="64">
        <f>L90-K90</f>
        <v>3.3009259259259287E-2</v>
      </c>
      <c r="N90" s="139">
        <v>4.6875E-2</v>
      </c>
      <c r="O90" s="64">
        <v>6.5057870370370363E-2</v>
      </c>
      <c r="P90" s="64">
        <f>O90-N90</f>
        <v>1.8182870370370363E-2</v>
      </c>
      <c r="Q90" s="24"/>
      <c r="R90" s="24"/>
      <c r="S90" s="24"/>
    </row>
    <row r="91" spans="1:19" s="51" customFormat="1" ht="24" customHeight="1">
      <c r="A91" s="141">
        <v>43</v>
      </c>
      <c r="B91" s="19">
        <v>24</v>
      </c>
      <c r="C91" s="116">
        <v>26</v>
      </c>
      <c r="D91" s="96">
        <v>31</v>
      </c>
      <c r="E91" s="55" t="s">
        <v>82</v>
      </c>
      <c r="F91" s="55" t="s">
        <v>90</v>
      </c>
      <c r="G91" s="59" t="s">
        <v>89</v>
      </c>
      <c r="H91" s="59"/>
      <c r="I91" s="99">
        <f>M91+P91</f>
        <v>5.121527777777786E-2</v>
      </c>
      <c r="J91" s="131">
        <f>I91-I$66</f>
        <v>5.9143518518519206E-3</v>
      </c>
      <c r="K91" s="90">
        <v>4.7916666666666601E-2</v>
      </c>
      <c r="L91" s="63">
        <v>8.1504629629629635E-2</v>
      </c>
      <c r="M91" s="63">
        <f>L91-K91</f>
        <v>3.3587962962963035E-2</v>
      </c>
      <c r="N91" s="64">
        <v>5.1736111111111101E-2</v>
      </c>
      <c r="O91" s="63">
        <v>6.9363425925925926E-2</v>
      </c>
      <c r="P91" s="63">
        <f>O91-N91</f>
        <v>1.7627314814814825E-2</v>
      </c>
    </row>
    <row r="92" spans="1:19" s="51" customFormat="1" ht="24" customHeight="1">
      <c r="A92" s="141">
        <v>40</v>
      </c>
      <c r="B92" s="43">
        <v>29</v>
      </c>
      <c r="C92" s="116">
        <v>27</v>
      </c>
      <c r="D92" s="58">
        <v>62</v>
      </c>
      <c r="E92" s="55" t="s">
        <v>322</v>
      </c>
      <c r="F92" s="55" t="s">
        <v>323</v>
      </c>
      <c r="G92" s="59"/>
      <c r="H92" s="59"/>
      <c r="I92" s="56">
        <f>M92+P92</f>
        <v>5.1226851851851975E-2</v>
      </c>
      <c r="J92" s="131">
        <f>I92-I$66</f>
        <v>5.9259259259260358E-3</v>
      </c>
      <c r="K92" s="90">
        <v>5.86805555555555E-2</v>
      </c>
      <c r="L92" s="64">
        <v>9.2083333333333336E-2</v>
      </c>
      <c r="M92" s="64">
        <f>L92-K92</f>
        <v>3.3402777777777837E-2</v>
      </c>
      <c r="N92" s="64">
        <v>4.9305555555555498E-2</v>
      </c>
      <c r="O92" s="64">
        <v>6.7129629629629636E-2</v>
      </c>
      <c r="P92" s="64">
        <f>O92-N92</f>
        <v>1.7824074074074138E-2</v>
      </c>
    </row>
    <row r="93" spans="1:19" s="51" customFormat="1" ht="24" customHeight="1">
      <c r="A93" s="141">
        <v>29</v>
      </c>
      <c r="B93" s="19">
        <v>42</v>
      </c>
      <c r="C93" s="116">
        <v>28</v>
      </c>
      <c r="D93" s="96">
        <v>27</v>
      </c>
      <c r="E93" s="55" t="s">
        <v>85</v>
      </c>
      <c r="F93" s="55" t="s">
        <v>301</v>
      </c>
      <c r="G93" s="59" t="s">
        <v>89</v>
      </c>
      <c r="H93" s="59"/>
      <c r="I93" s="99">
        <f>M93+P93</f>
        <v>5.1377314814814778E-2</v>
      </c>
      <c r="J93" s="131">
        <f>I93-I$66</f>
        <v>6.0763888888888395E-3</v>
      </c>
      <c r="K93" s="90">
        <v>4.65277777777778E-2</v>
      </c>
      <c r="L93" s="64">
        <v>7.9259259259259265E-2</v>
      </c>
      <c r="M93" s="64">
        <f>L93-K93</f>
        <v>3.2731481481481466E-2</v>
      </c>
      <c r="N93" s="63">
        <v>4.5138888888888902E-2</v>
      </c>
      <c r="O93" s="64">
        <v>6.3784722222222215E-2</v>
      </c>
      <c r="P93" s="64">
        <f>O93-N93</f>
        <v>1.8645833333333313E-2</v>
      </c>
    </row>
    <row r="94" spans="1:19" s="51" customFormat="1" ht="24" customHeight="1">
      <c r="A94" s="141">
        <v>44</v>
      </c>
      <c r="B94" s="19">
        <v>33</v>
      </c>
      <c r="C94" s="116">
        <v>29</v>
      </c>
      <c r="D94" s="58">
        <v>102</v>
      </c>
      <c r="E94" s="55" t="s">
        <v>343</v>
      </c>
      <c r="F94" s="55" t="s">
        <v>345</v>
      </c>
      <c r="G94" s="59" t="s">
        <v>344</v>
      </c>
      <c r="H94" s="59"/>
      <c r="I94" s="56">
        <f>M94+P94</f>
        <v>5.1747685185185209E-2</v>
      </c>
      <c r="J94" s="131">
        <f>I94-I$66</f>
        <v>6.4467592592592701E-3</v>
      </c>
      <c r="K94" s="90">
        <v>7.256944444444445E-2</v>
      </c>
      <c r="L94" s="63">
        <v>0.10631944444444445</v>
      </c>
      <c r="M94" s="63">
        <f>L94-K94</f>
        <v>3.3750000000000002E-2</v>
      </c>
      <c r="N94" s="64">
        <v>5.0347222222222203E-2</v>
      </c>
      <c r="O94" s="63">
        <v>6.834490740740741E-2</v>
      </c>
      <c r="P94" s="63">
        <f>O94-N94</f>
        <v>1.7997685185185207E-2</v>
      </c>
    </row>
    <row r="95" spans="1:19" s="51" customFormat="1" ht="24" customHeight="1">
      <c r="A95" s="141">
        <v>31</v>
      </c>
      <c r="B95" s="43">
        <v>51</v>
      </c>
      <c r="C95" s="116">
        <v>30</v>
      </c>
      <c r="D95" s="58">
        <v>94</v>
      </c>
      <c r="E95" s="55" t="s">
        <v>235</v>
      </c>
      <c r="F95" s="55" t="s">
        <v>237</v>
      </c>
      <c r="G95" s="59" t="s">
        <v>147</v>
      </c>
      <c r="H95" s="59"/>
      <c r="I95" s="56">
        <f>M95+P95</f>
        <v>5.1782407407407346E-2</v>
      </c>
      <c r="J95" s="131">
        <f>I95-I$66</f>
        <v>6.4814814814814076E-3</v>
      </c>
      <c r="K95" s="90">
        <v>6.9791666666666669E-2</v>
      </c>
      <c r="L95" s="64">
        <v>0.10268518518518517</v>
      </c>
      <c r="M95" s="64">
        <f>L95-K95</f>
        <v>3.2893518518518503E-2</v>
      </c>
      <c r="N95" s="64">
        <v>4.61805555555556E-2</v>
      </c>
      <c r="O95" s="64">
        <v>6.5069444444444444E-2</v>
      </c>
      <c r="P95" s="64">
        <f>O95-N95</f>
        <v>1.8888888888888844E-2</v>
      </c>
    </row>
    <row r="96" spans="1:19" s="51" customFormat="1" ht="24" customHeight="1">
      <c r="A96" s="141">
        <v>38</v>
      </c>
      <c r="B96" s="19">
        <v>43</v>
      </c>
      <c r="C96" s="116">
        <v>31</v>
      </c>
      <c r="D96" s="58">
        <v>115</v>
      </c>
      <c r="E96" s="55" t="s">
        <v>355</v>
      </c>
      <c r="F96" s="55" t="s">
        <v>209</v>
      </c>
      <c r="G96" s="59" t="s">
        <v>168</v>
      </c>
      <c r="H96" s="59"/>
      <c r="I96" s="56">
        <f>M96+P96</f>
        <v>5.1944444444444453E-2</v>
      </c>
      <c r="J96" s="131">
        <f>I96-I$66</f>
        <v>6.6435185185185139E-3</v>
      </c>
      <c r="K96" s="90">
        <v>7.7083333333333337E-2</v>
      </c>
      <c r="L96" s="64">
        <v>0.1103587962962963</v>
      </c>
      <c r="M96" s="64">
        <f>L96-K96</f>
        <v>3.3275462962962965E-2</v>
      </c>
      <c r="N96" s="64">
        <v>4.8611111111111098E-2</v>
      </c>
      <c r="O96" s="64">
        <v>6.7280092592592586E-2</v>
      </c>
      <c r="P96" s="64">
        <f>O96-N96</f>
        <v>1.8668981481481488E-2</v>
      </c>
    </row>
    <row r="97" spans="1:19" s="51" customFormat="1" ht="24" customHeight="1">
      <c r="A97" s="141">
        <v>35</v>
      </c>
      <c r="B97" s="19">
        <v>50</v>
      </c>
      <c r="C97" s="116">
        <v>32</v>
      </c>
      <c r="D97" s="58">
        <v>52</v>
      </c>
      <c r="E97" s="55" t="s">
        <v>238</v>
      </c>
      <c r="F97" s="55" t="s">
        <v>239</v>
      </c>
      <c r="G97" s="59" t="s">
        <v>220</v>
      </c>
      <c r="H97" s="51" t="s">
        <v>99</v>
      </c>
      <c r="I97" s="56">
        <f>M97+P97</f>
        <v>5.1944444444444501E-2</v>
      </c>
      <c r="J97" s="131">
        <f>I97-I$66</f>
        <v>6.6435185185185625E-3</v>
      </c>
      <c r="K97" s="90">
        <v>5.5208333333333331E-2</v>
      </c>
      <c r="L97" s="64">
        <v>8.8321759259259267E-2</v>
      </c>
      <c r="M97" s="64">
        <f>L97-K97</f>
        <v>3.3113425925925935E-2</v>
      </c>
      <c r="N97" s="64">
        <v>4.75694444444444E-2</v>
      </c>
      <c r="O97" s="64">
        <v>6.6400462962962967E-2</v>
      </c>
      <c r="P97" s="64">
        <f>O97-N97</f>
        <v>1.8831018518518566E-2</v>
      </c>
    </row>
    <row r="98" spans="1:19" s="51" customFormat="1" ht="24" customHeight="1">
      <c r="A98" s="141">
        <v>37</v>
      </c>
      <c r="B98" s="43">
        <v>52</v>
      </c>
      <c r="C98" s="116">
        <v>33</v>
      </c>
      <c r="D98" s="58">
        <v>109</v>
      </c>
      <c r="E98" s="55" t="s">
        <v>305</v>
      </c>
      <c r="F98" s="55" t="s">
        <v>351</v>
      </c>
      <c r="G98" s="59" t="s">
        <v>147</v>
      </c>
      <c r="H98" s="59"/>
      <c r="I98" s="56">
        <f>M98+P98</f>
        <v>5.2083333333333308E-2</v>
      </c>
      <c r="J98" s="131">
        <f>I98-I$66</f>
        <v>6.782407407407369E-3</v>
      </c>
      <c r="K98" s="90">
        <v>7.4999999999999997E-2</v>
      </c>
      <c r="L98" s="63">
        <v>0.10818287037037037</v>
      </c>
      <c r="M98" s="63">
        <f>L98-K98</f>
        <v>3.3182870370370376E-2</v>
      </c>
      <c r="N98" s="64">
        <v>4.7916666666666698E-2</v>
      </c>
      <c r="O98" s="63">
        <v>6.6817129629629629E-2</v>
      </c>
      <c r="P98" s="63">
        <f>O98-N98</f>
        <v>1.8900462962962931E-2</v>
      </c>
    </row>
    <row r="99" spans="1:19" s="51" customFormat="1" ht="24" customHeight="1">
      <c r="A99" s="141">
        <v>36</v>
      </c>
      <c r="B99" s="19">
        <v>54</v>
      </c>
      <c r="C99" s="116">
        <v>34</v>
      </c>
      <c r="D99" s="58">
        <v>129</v>
      </c>
      <c r="E99" s="55" t="s">
        <v>129</v>
      </c>
      <c r="F99" s="55" t="s">
        <v>48</v>
      </c>
      <c r="G99" s="59"/>
      <c r="H99" s="59"/>
      <c r="I99" s="56">
        <f>M99+P99</f>
        <v>5.2129629629629609E-2</v>
      </c>
      <c r="J99" s="131">
        <f>I99-I$66</f>
        <v>6.8287037037036702E-3</v>
      </c>
      <c r="K99" s="90">
        <v>8.1944444444444445E-2</v>
      </c>
      <c r="L99" s="64">
        <v>0.11512731481481481</v>
      </c>
      <c r="M99" s="64">
        <f>L99-K99</f>
        <v>3.3182870370370363E-2</v>
      </c>
      <c r="N99" s="63">
        <v>4.8263888888888898E-2</v>
      </c>
      <c r="O99" s="64">
        <v>6.7210648148148144E-2</v>
      </c>
      <c r="P99" s="64">
        <f>O99-N99</f>
        <v>1.8946759259259247E-2</v>
      </c>
    </row>
    <row r="100" spans="1:19" s="51" customFormat="1" ht="24" customHeight="1">
      <c r="A100" s="141">
        <v>42</v>
      </c>
      <c r="B100" s="19">
        <v>44</v>
      </c>
      <c r="C100" s="116">
        <v>35</v>
      </c>
      <c r="D100" s="58">
        <v>60</v>
      </c>
      <c r="E100" s="55" t="s">
        <v>25</v>
      </c>
      <c r="F100" s="55" t="s">
        <v>59</v>
      </c>
      <c r="G100" s="59"/>
      <c r="H100" s="59"/>
      <c r="I100" s="56">
        <f>M100+P100</f>
        <v>5.2245370370370386E-2</v>
      </c>
      <c r="J100" s="131">
        <f>I100-I$66</f>
        <v>6.9444444444444475E-3</v>
      </c>
      <c r="K100" s="90">
        <v>5.7986111111111099E-2</v>
      </c>
      <c r="L100" s="63">
        <v>9.1539351851851858E-2</v>
      </c>
      <c r="M100" s="63">
        <f>L100-K100</f>
        <v>3.3553240740740758E-2</v>
      </c>
      <c r="N100" s="64">
        <v>0.05</v>
      </c>
      <c r="O100" s="63">
        <v>6.8692129629629631E-2</v>
      </c>
      <c r="P100" s="63">
        <f>O100-N100</f>
        <v>1.8692129629629628E-2</v>
      </c>
    </row>
    <row r="101" spans="1:19" s="51" customFormat="1" ht="24" customHeight="1">
      <c r="A101" s="141">
        <v>39</v>
      </c>
      <c r="B101" s="43">
        <v>55</v>
      </c>
      <c r="C101" s="116">
        <v>36</v>
      </c>
      <c r="D101" s="58">
        <v>47</v>
      </c>
      <c r="E101" s="55" t="s">
        <v>51</v>
      </c>
      <c r="F101" s="55" t="s">
        <v>21</v>
      </c>
      <c r="G101" s="59" t="s">
        <v>74</v>
      </c>
      <c r="H101" s="59"/>
      <c r="I101" s="56">
        <f>M101+P101</f>
        <v>5.2303240740740803E-2</v>
      </c>
      <c r="J101" s="131">
        <f>I101-I$66</f>
        <v>7.002314814814864E-3</v>
      </c>
      <c r="K101" s="90">
        <v>5.3472222222222199E-2</v>
      </c>
      <c r="L101" s="64">
        <v>8.6793981481481486E-2</v>
      </c>
      <c r="M101" s="64">
        <f>L101-K101</f>
        <v>3.3321759259259287E-2</v>
      </c>
      <c r="N101" s="64">
        <v>4.8958333333333298E-2</v>
      </c>
      <c r="O101" s="64">
        <v>6.7939814814814814E-2</v>
      </c>
      <c r="P101" s="64">
        <f>O101-N101</f>
        <v>1.8981481481481516E-2</v>
      </c>
    </row>
    <row r="102" spans="1:19" ht="24" customHeight="1">
      <c r="A102" s="43">
        <v>49</v>
      </c>
      <c r="B102" s="19">
        <v>39</v>
      </c>
      <c r="C102" s="116">
        <v>37</v>
      </c>
      <c r="D102" s="140">
        <v>37</v>
      </c>
      <c r="E102" s="57" t="s">
        <v>205</v>
      </c>
      <c r="F102" s="57" t="s">
        <v>203</v>
      </c>
      <c r="G102" s="3" t="s">
        <v>147</v>
      </c>
      <c r="H102" s="3"/>
      <c r="I102" s="45">
        <f>M102+P102</f>
        <v>5.2685185185185245E-2</v>
      </c>
      <c r="J102" s="132">
        <f>I102-I$66</f>
        <v>7.3842592592593057E-3</v>
      </c>
      <c r="K102" s="86">
        <v>0.05</v>
      </c>
      <c r="L102" s="63">
        <v>8.4317129629629631E-2</v>
      </c>
      <c r="M102" s="63">
        <f>L102-K102</f>
        <v>3.4317129629629628E-2</v>
      </c>
      <c r="N102" s="69">
        <v>5.2430555555555501E-2</v>
      </c>
      <c r="O102" s="63">
        <v>7.0798611111111118E-2</v>
      </c>
      <c r="P102" s="63">
        <f>O102-N102</f>
        <v>1.8368055555555617E-2</v>
      </c>
      <c r="Q102" s="24"/>
      <c r="R102" s="24"/>
      <c r="S102" s="24"/>
    </row>
    <row r="103" spans="1:19" ht="24" customHeight="1">
      <c r="A103" s="19">
        <v>48</v>
      </c>
      <c r="B103" s="19">
        <v>41</v>
      </c>
      <c r="C103" s="116">
        <v>38</v>
      </c>
      <c r="D103" s="33">
        <v>95</v>
      </c>
      <c r="E103" s="21" t="s">
        <v>195</v>
      </c>
      <c r="F103" s="21" t="s">
        <v>196</v>
      </c>
      <c r="G103" s="4" t="s">
        <v>197</v>
      </c>
      <c r="H103" s="4"/>
      <c r="I103" s="34">
        <f>M103+P103</f>
        <v>5.2847222222222254E-2</v>
      </c>
      <c r="J103" s="130">
        <f>I103-I$66</f>
        <v>7.5462962962963148E-3</v>
      </c>
      <c r="K103" s="90">
        <v>7.013888888888889E-2</v>
      </c>
      <c r="L103" s="64">
        <v>0.10443287037037037</v>
      </c>
      <c r="M103" s="64">
        <f>L103-K103</f>
        <v>3.4293981481481481E-2</v>
      </c>
      <c r="N103" s="64">
        <v>5.2083333333333301E-2</v>
      </c>
      <c r="O103" s="64">
        <v>7.0636574074074074E-2</v>
      </c>
      <c r="P103" s="64">
        <f>O103-N103</f>
        <v>1.8553240740740773E-2</v>
      </c>
      <c r="Q103" s="24"/>
      <c r="R103" s="24"/>
      <c r="S103" s="24"/>
    </row>
    <row r="104" spans="1:19" ht="24" customHeight="1">
      <c r="A104" s="43">
        <v>47</v>
      </c>
      <c r="B104" s="43">
        <v>62</v>
      </c>
      <c r="C104" s="116">
        <v>39</v>
      </c>
      <c r="D104" s="33">
        <v>92</v>
      </c>
      <c r="E104" s="21" t="s">
        <v>265</v>
      </c>
      <c r="F104" s="21" t="s">
        <v>266</v>
      </c>
      <c r="G104" s="4" t="s">
        <v>220</v>
      </c>
      <c r="H104" s="4"/>
      <c r="I104" s="34">
        <f>M104+P104</f>
        <v>5.3425925925925995E-2</v>
      </c>
      <c r="J104" s="130">
        <f>I104-I$66</f>
        <v>8.1250000000000558E-3</v>
      </c>
      <c r="K104" s="90">
        <v>6.9097222222222213E-2</v>
      </c>
      <c r="L104" s="63">
        <v>0.10313657407407407</v>
      </c>
      <c r="M104" s="63">
        <f>L104-K104</f>
        <v>3.4039351851851862E-2</v>
      </c>
      <c r="N104" s="69">
        <v>5.1041666666666603E-2</v>
      </c>
      <c r="O104" s="63">
        <v>7.0428240740740736E-2</v>
      </c>
      <c r="P104" s="63">
        <f>O104-N104</f>
        <v>1.9386574074074132E-2</v>
      </c>
      <c r="Q104" s="24"/>
      <c r="R104" s="24"/>
      <c r="S104" s="24"/>
    </row>
    <row r="105" spans="1:19" ht="24" customHeight="1">
      <c r="A105" s="19">
        <v>45</v>
      </c>
      <c r="B105" s="19">
        <v>63</v>
      </c>
      <c r="C105" s="116">
        <v>40</v>
      </c>
      <c r="D105" s="33">
        <v>126</v>
      </c>
      <c r="E105" s="21" t="s">
        <v>10</v>
      </c>
      <c r="F105" s="21" t="s">
        <v>50</v>
      </c>
      <c r="G105" s="4" t="s">
        <v>363</v>
      </c>
      <c r="H105" s="4"/>
      <c r="I105" s="34">
        <f>M105+P105</f>
        <v>5.3437500000000041E-2</v>
      </c>
      <c r="J105" s="130">
        <f>I105-I$66</f>
        <v>8.1365740740741016E-3</v>
      </c>
      <c r="K105" s="86">
        <v>8.0902777777777782E-2</v>
      </c>
      <c r="L105" s="64">
        <v>0.11487268518518519</v>
      </c>
      <c r="M105" s="64">
        <f>L105-K105</f>
        <v>3.3969907407407407E-2</v>
      </c>
      <c r="N105" s="64">
        <v>5.0694444444444403E-2</v>
      </c>
      <c r="O105" s="64">
        <v>7.0162037037037037E-2</v>
      </c>
      <c r="P105" s="64">
        <f>O105-N105</f>
        <v>1.9467592592592634E-2</v>
      </c>
      <c r="Q105" s="24"/>
      <c r="R105" s="24"/>
      <c r="S105" s="24"/>
    </row>
    <row r="106" spans="1:19" ht="24" customHeight="1">
      <c r="A106" s="19">
        <v>46</v>
      </c>
      <c r="B106" s="19">
        <v>73</v>
      </c>
      <c r="C106" s="116">
        <v>41</v>
      </c>
      <c r="D106" s="33">
        <v>106</v>
      </c>
      <c r="E106" s="21" t="s">
        <v>346</v>
      </c>
      <c r="F106" s="21" t="s">
        <v>347</v>
      </c>
      <c r="G106" s="4" t="s">
        <v>275</v>
      </c>
      <c r="H106" s="4"/>
      <c r="I106" s="34">
        <f>M106+P106</f>
        <v>5.3935185185185329E-2</v>
      </c>
      <c r="J106" s="130">
        <f>I106-I$66</f>
        <v>8.63425925925939E-3</v>
      </c>
      <c r="K106" s="90">
        <v>7.3958333333333195E-2</v>
      </c>
      <c r="L106" s="64">
        <v>0.10793981481481481</v>
      </c>
      <c r="M106" s="64">
        <f>L106-K106</f>
        <v>3.3981481481481612E-2</v>
      </c>
      <c r="N106" s="69">
        <v>5.3124999999999999E-2</v>
      </c>
      <c r="O106" s="64">
        <v>7.3078703703703715E-2</v>
      </c>
      <c r="P106" s="64">
        <f>O106-N106</f>
        <v>1.9953703703703717E-2</v>
      </c>
      <c r="Q106" s="24"/>
      <c r="R106" s="24"/>
      <c r="S106" s="24"/>
    </row>
    <row r="107" spans="1:19" ht="24" customHeight="1">
      <c r="A107" s="43">
        <v>56</v>
      </c>
      <c r="B107" s="43">
        <v>45</v>
      </c>
      <c r="C107" s="116">
        <v>42</v>
      </c>
      <c r="D107" s="33">
        <v>83</v>
      </c>
      <c r="E107" s="21" t="s">
        <v>245</v>
      </c>
      <c r="F107" s="21" t="s">
        <v>244</v>
      </c>
      <c r="G107" s="4" t="s">
        <v>171</v>
      </c>
      <c r="H107" s="4"/>
      <c r="I107" s="34">
        <f>M107+P107</f>
        <v>5.4120370370370346E-2</v>
      </c>
      <c r="J107" s="130">
        <f>I107-I$66</f>
        <v>8.8194444444444076E-3</v>
      </c>
      <c r="K107" s="90">
        <v>6.5972222222222224E-2</v>
      </c>
      <c r="L107" s="63">
        <v>0.10136574074074074</v>
      </c>
      <c r="M107" s="63">
        <f>L107-K107</f>
        <v>3.5393518518518519E-2</v>
      </c>
      <c r="N107" s="64">
        <v>5.4513888888888903E-2</v>
      </c>
      <c r="O107" s="63">
        <v>7.3240740740740731E-2</v>
      </c>
      <c r="P107" s="64">
        <f>O107-N107</f>
        <v>1.8726851851851828E-2</v>
      </c>
      <c r="Q107" s="24"/>
      <c r="R107" s="24"/>
      <c r="S107" s="24"/>
    </row>
    <row r="108" spans="1:19" ht="24" customHeight="1">
      <c r="A108" s="19">
        <v>53</v>
      </c>
      <c r="B108" s="19">
        <v>61</v>
      </c>
      <c r="C108" s="116">
        <v>43</v>
      </c>
      <c r="D108" s="33">
        <v>76</v>
      </c>
      <c r="E108" s="21" t="s">
        <v>283</v>
      </c>
      <c r="F108" s="21" t="s">
        <v>329</v>
      </c>
      <c r="G108" s="4"/>
      <c r="H108" s="4"/>
      <c r="I108" s="34">
        <f>M108+P108</f>
        <v>5.4293981481481568E-2</v>
      </c>
      <c r="J108" s="130">
        <f>I108-I$66</f>
        <v>8.9930555555556291E-3</v>
      </c>
      <c r="K108" s="86">
        <v>6.3541666666666594E-2</v>
      </c>
      <c r="L108" s="64">
        <v>9.8460648148148144E-2</v>
      </c>
      <c r="M108" s="64">
        <f>L108-K108</f>
        <v>3.4918981481481551E-2</v>
      </c>
      <c r="N108" s="69">
        <v>5.7986111111111099E-2</v>
      </c>
      <c r="O108" s="64">
        <v>7.7361111111111117E-2</v>
      </c>
      <c r="P108" s="64">
        <f>O108-N108</f>
        <v>1.9375000000000017E-2</v>
      </c>
      <c r="Q108" s="24"/>
      <c r="R108" s="24"/>
      <c r="S108" s="24"/>
    </row>
    <row r="109" spans="1:19" ht="24" customHeight="1">
      <c r="A109" s="19">
        <v>34</v>
      </c>
      <c r="B109" s="19">
        <v>82</v>
      </c>
      <c r="C109" s="116">
        <v>44</v>
      </c>
      <c r="D109" s="33">
        <v>54</v>
      </c>
      <c r="E109" s="21" t="s">
        <v>175</v>
      </c>
      <c r="F109" s="21" t="s">
        <v>273</v>
      </c>
      <c r="G109" s="4" t="s">
        <v>220</v>
      </c>
      <c r="H109" s="4"/>
      <c r="I109" s="34">
        <f>M109+P109</f>
        <v>5.449074074074077E-2</v>
      </c>
      <c r="J109" s="130">
        <f>I109-I$66</f>
        <v>9.1898148148148312E-3</v>
      </c>
      <c r="K109" s="90">
        <v>5.590277777777778E-2</v>
      </c>
      <c r="L109" s="64">
        <v>8.8946759259259267E-2</v>
      </c>
      <c r="M109" s="64">
        <f>L109-K109</f>
        <v>3.3043981481481487E-2</v>
      </c>
      <c r="N109" s="64">
        <v>4.72222222222222E-2</v>
      </c>
      <c r="O109" s="64">
        <v>6.8668981481481484E-2</v>
      </c>
      <c r="P109" s="64">
        <f>O109-N109</f>
        <v>2.1446759259259283E-2</v>
      </c>
      <c r="Q109" s="24"/>
      <c r="R109" s="24"/>
      <c r="S109" s="24"/>
    </row>
    <row r="110" spans="1:19" s="51" customFormat="1" ht="24" customHeight="1">
      <c r="A110" s="43">
        <v>60</v>
      </c>
      <c r="B110" s="43">
        <v>48</v>
      </c>
      <c r="C110" s="116">
        <v>45</v>
      </c>
      <c r="D110" s="33">
        <v>107</v>
      </c>
      <c r="E110" s="21" t="s">
        <v>348</v>
      </c>
      <c r="F110" s="21" t="s">
        <v>349</v>
      </c>
      <c r="G110" s="4" t="s">
        <v>207</v>
      </c>
      <c r="H110" s="4"/>
      <c r="I110" s="34">
        <f>M110+P110</f>
        <v>5.4803240740740743E-2</v>
      </c>
      <c r="J110" s="130">
        <f>I110-I$66</f>
        <v>9.5023148148148037E-3</v>
      </c>
      <c r="K110" s="90">
        <v>7.4305555555555555E-2</v>
      </c>
      <c r="L110" s="63">
        <v>0.1103587962962963</v>
      </c>
      <c r="M110" s="63">
        <f>L110-K110</f>
        <v>3.6053240740740747E-2</v>
      </c>
      <c r="N110" s="69">
        <v>5.6250000000000001E-2</v>
      </c>
      <c r="O110" s="63">
        <v>7.4999999999999997E-2</v>
      </c>
      <c r="P110" s="63">
        <f>O110-N110</f>
        <v>1.8749999999999996E-2</v>
      </c>
    </row>
    <row r="111" spans="1:19" ht="24" customHeight="1">
      <c r="A111" s="19">
        <v>59</v>
      </c>
      <c r="B111" s="19">
        <v>60</v>
      </c>
      <c r="C111" s="116">
        <v>46</v>
      </c>
      <c r="D111" s="27">
        <v>30</v>
      </c>
      <c r="E111" s="21" t="s">
        <v>44</v>
      </c>
      <c r="F111" s="21" t="s">
        <v>45</v>
      </c>
      <c r="G111" s="4" t="s">
        <v>89</v>
      </c>
      <c r="H111" s="4"/>
      <c r="I111" s="22">
        <f>M111+P111</f>
        <v>5.5162037037037127E-2</v>
      </c>
      <c r="J111" s="130">
        <f>I111-I$66</f>
        <v>9.8611111111111885E-3</v>
      </c>
      <c r="K111" s="86">
        <v>4.75694444444444E-2</v>
      </c>
      <c r="L111" s="63">
        <v>8.3472222222222225E-2</v>
      </c>
      <c r="M111" s="63">
        <f>L111-K111</f>
        <v>3.5902777777777825E-2</v>
      </c>
      <c r="N111" s="64">
        <v>5.5208333333333297E-2</v>
      </c>
      <c r="O111" s="63">
        <v>7.4467592592592599E-2</v>
      </c>
      <c r="P111" s="63">
        <f>O111-N111</f>
        <v>1.9259259259259302E-2</v>
      </c>
      <c r="Q111" s="24"/>
      <c r="R111" s="24"/>
      <c r="S111" s="24"/>
    </row>
    <row r="112" spans="1:19" ht="24" customHeight="1">
      <c r="A112" s="19">
        <v>61</v>
      </c>
      <c r="B112" s="19">
        <v>57</v>
      </c>
      <c r="C112" s="116">
        <v>47</v>
      </c>
      <c r="D112" s="33">
        <v>45</v>
      </c>
      <c r="E112" s="21" t="s">
        <v>82</v>
      </c>
      <c r="F112" s="21" t="s">
        <v>312</v>
      </c>
      <c r="G112" s="4" t="s">
        <v>313</v>
      </c>
      <c r="H112" s="4"/>
      <c r="I112" s="34">
        <f>M112+P112</f>
        <v>5.5196759259259348E-2</v>
      </c>
      <c r="J112" s="130">
        <f>I112-I$66</f>
        <v>9.8958333333334092E-3</v>
      </c>
      <c r="K112" s="90">
        <v>5.2777777777777701E-2</v>
      </c>
      <c r="L112" s="63">
        <v>8.8865740740740731E-2</v>
      </c>
      <c r="M112" s="63">
        <f>L112-K112</f>
        <v>3.608796296296303E-2</v>
      </c>
      <c r="N112" s="69">
        <v>5.6597222222222202E-2</v>
      </c>
      <c r="O112" s="63">
        <v>7.570601851851852E-2</v>
      </c>
      <c r="P112" s="63">
        <f>O112-N112</f>
        <v>1.9108796296296318E-2</v>
      </c>
      <c r="Q112" s="24"/>
      <c r="R112" s="24"/>
      <c r="S112" s="24"/>
    </row>
    <row r="113" spans="1:19" s="41" customFormat="1" ht="24" customHeight="1">
      <c r="A113" s="43">
        <v>55</v>
      </c>
      <c r="B113" s="43">
        <v>72</v>
      </c>
      <c r="C113" s="116">
        <v>48</v>
      </c>
      <c r="D113" s="33">
        <v>103</v>
      </c>
      <c r="E113" s="21" t="s">
        <v>229</v>
      </c>
      <c r="F113" s="21" t="s">
        <v>227</v>
      </c>
      <c r="G113" s="4" t="s">
        <v>228</v>
      </c>
      <c r="H113" s="4"/>
      <c r="I113" s="34">
        <f>M113+P113</f>
        <v>5.5277777777777856E-2</v>
      </c>
      <c r="J113" s="130">
        <f>I113-I$66</f>
        <v>9.9768518518519173E-3</v>
      </c>
      <c r="K113" s="90">
        <v>7.2916666666666671E-2</v>
      </c>
      <c r="L113" s="64">
        <v>0.10825231481481483</v>
      </c>
      <c r="M113" s="64">
        <f>L113-K113</f>
        <v>3.5335648148148158E-2</v>
      </c>
      <c r="N113" s="64">
        <v>5.4166666666666599E-2</v>
      </c>
      <c r="O113" s="64">
        <v>7.4108796296296298E-2</v>
      </c>
      <c r="P113" s="64">
        <f>O113-N113</f>
        <v>1.9942129629629698E-2</v>
      </c>
    </row>
    <row r="114" spans="1:19" s="41" customFormat="1" ht="24" customHeight="1">
      <c r="A114" s="19">
        <v>54</v>
      </c>
      <c r="B114" s="19">
        <v>75</v>
      </c>
      <c r="C114" s="116">
        <v>49</v>
      </c>
      <c r="D114" s="33">
        <v>119</v>
      </c>
      <c r="E114" s="21" t="s">
        <v>78</v>
      </c>
      <c r="F114" s="21" t="s">
        <v>249</v>
      </c>
      <c r="G114" s="4" t="s">
        <v>33</v>
      </c>
      <c r="H114" s="4"/>
      <c r="I114" s="34">
        <f>M114+P114</f>
        <v>5.5520833333333387E-2</v>
      </c>
      <c r="J114" s="130">
        <f>I114-I$66</f>
        <v>1.0219907407407448E-2</v>
      </c>
      <c r="K114" s="86">
        <v>7.8472222222222221E-2</v>
      </c>
      <c r="L114" s="64">
        <v>0.11377314814814815</v>
      </c>
      <c r="M114" s="64">
        <f>L114-K114</f>
        <v>3.530092592592593E-2</v>
      </c>
      <c r="N114" s="69">
        <v>5.3819444444444399E-2</v>
      </c>
      <c r="O114" s="64">
        <v>7.4039351851851856E-2</v>
      </c>
      <c r="P114" s="64">
        <f>O114-N114</f>
        <v>2.0219907407407457E-2</v>
      </c>
    </row>
    <row r="115" spans="1:19" s="41" customFormat="1" ht="24" customHeight="1">
      <c r="A115" s="19">
        <v>74</v>
      </c>
      <c r="B115" s="19">
        <v>9</v>
      </c>
      <c r="C115" s="116">
        <v>50</v>
      </c>
      <c r="D115" s="33">
        <v>48</v>
      </c>
      <c r="E115" s="21" t="s">
        <v>34</v>
      </c>
      <c r="F115" s="21" t="s">
        <v>315</v>
      </c>
      <c r="G115" s="4" t="s">
        <v>289</v>
      </c>
      <c r="H115" s="4"/>
      <c r="I115" s="34">
        <f>M115+P115</f>
        <v>5.5821759259259314E-2</v>
      </c>
      <c r="J115" s="130">
        <f>I115-I$66</f>
        <v>1.0520833333333375E-2</v>
      </c>
      <c r="K115" s="90">
        <v>5.3819444444444399E-2</v>
      </c>
      <c r="L115" s="64">
        <v>9.3032407407407411E-2</v>
      </c>
      <c r="M115" s="64">
        <f>L115-K115</f>
        <v>3.9212962962963012E-2</v>
      </c>
      <c r="N115" s="64">
        <v>6.1111111111111102E-2</v>
      </c>
      <c r="O115" s="64">
        <v>7.7719907407407404E-2</v>
      </c>
      <c r="P115" s="64">
        <f>O115-N115</f>
        <v>1.6608796296296302E-2</v>
      </c>
    </row>
    <row r="116" spans="1:19" ht="24" customHeight="1">
      <c r="A116" s="43">
        <v>75</v>
      </c>
      <c r="B116" s="43">
        <v>10</v>
      </c>
      <c r="C116" s="116">
        <v>51</v>
      </c>
      <c r="D116" s="33">
        <v>19</v>
      </c>
      <c r="E116" s="21" t="s">
        <v>221</v>
      </c>
      <c r="F116" s="21" t="s">
        <v>222</v>
      </c>
      <c r="G116" s="4" t="s">
        <v>33</v>
      </c>
      <c r="H116" s="4"/>
      <c r="I116" s="34">
        <f>M116+P116</f>
        <v>5.5983796296296351E-2</v>
      </c>
      <c r="J116" s="130">
        <f>I116-I$66</f>
        <v>1.0682870370370412E-2</v>
      </c>
      <c r="K116" s="90">
        <v>4.3749999999999997E-2</v>
      </c>
      <c r="L116" s="64">
        <v>8.2974537037037041E-2</v>
      </c>
      <c r="M116" s="64">
        <f>L116-K116</f>
        <v>3.9224537037037044E-2</v>
      </c>
      <c r="N116" s="69">
        <v>6.1805555555555503E-2</v>
      </c>
      <c r="O116" s="64">
        <v>7.856481481481481E-2</v>
      </c>
      <c r="P116" s="64">
        <f>O116-N116</f>
        <v>1.6759259259259307E-2</v>
      </c>
      <c r="Q116" s="24"/>
      <c r="R116" s="24"/>
      <c r="S116" s="24"/>
    </row>
    <row r="117" spans="1:19" ht="24" customHeight="1">
      <c r="A117" s="19">
        <v>65</v>
      </c>
      <c r="B117" s="19">
        <v>56</v>
      </c>
      <c r="C117" s="116">
        <v>52</v>
      </c>
      <c r="D117" s="27">
        <v>23</v>
      </c>
      <c r="E117" s="28" t="s">
        <v>295</v>
      </c>
      <c r="F117" s="28" t="s">
        <v>296</v>
      </c>
      <c r="G117" s="49" t="s">
        <v>89</v>
      </c>
      <c r="H117" s="49" t="s">
        <v>99</v>
      </c>
      <c r="I117" s="22">
        <f>M117+P117</f>
        <v>5.6157407407407434E-2</v>
      </c>
      <c r="J117" s="130">
        <f>I117-I$66</f>
        <v>1.0856481481481495E-2</v>
      </c>
      <c r="K117" s="86">
        <v>4.5138888888888888E-2</v>
      </c>
      <c r="L117" s="64">
        <v>8.222222222222221E-2</v>
      </c>
      <c r="M117" s="64">
        <f>L117-K117</f>
        <v>3.7083333333333322E-2</v>
      </c>
      <c r="N117" s="64">
        <v>5.83333333333333E-2</v>
      </c>
      <c r="O117" s="64">
        <v>7.7407407407407411E-2</v>
      </c>
      <c r="P117" s="64">
        <f>O117-N117</f>
        <v>1.9074074074074111E-2</v>
      </c>
      <c r="Q117" s="24"/>
      <c r="R117" s="24"/>
      <c r="S117" s="24"/>
    </row>
    <row r="118" spans="1:19" ht="24" customHeight="1">
      <c r="A118" s="19">
        <v>64</v>
      </c>
      <c r="B118" s="19">
        <v>59</v>
      </c>
      <c r="C118" s="116">
        <v>53</v>
      </c>
      <c r="D118" s="33">
        <v>63</v>
      </c>
      <c r="E118" s="21" t="s">
        <v>232</v>
      </c>
      <c r="F118" s="21" t="s">
        <v>233</v>
      </c>
      <c r="G118" s="4" t="s">
        <v>225</v>
      </c>
      <c r="H118" s="4"/>
      <c r="I118" s="34">
        <f>M118+P118</f>
        <v>5.6157407407407559E-2</v>
      </c>
      <c r="J118" s="130">
        <f>I118-I$66</f>
        <v>1.085648148148162E-2</v>
      </c>
      <c r="K118" s="90">
        <v>5.90277777777777E-2</v>
      </c>
      <c r="L118" s="64">
        <v>9.5960648148148142E-2</v>
      </c>
      <c r="M118" s="64">
        <f>L118-K118</f>
        <v>3.6932870370370442E-2</v>
      </c>
      <c r="N118" s="69">
        <v>5.7638888888888802E-2</v>
      </c>
      <c r="O118" s="64">
        <v>7.6863425925925918E-2</v>
      </c>
      <c r="P118" s="64">
        <f>O118-N118</f>
        <v>1.9224537037037116E-2</v>
      </c>
      <c r="Q118" s="24"/>
      <c r="R118" s="24"/>
      <c r="S118" s="24"/>
    </row>
    <row r="119" spans="1:19" ht="24" customHeight="1">
      <c r="A119" s="43">
        <v>12</v>
      </c>
      <c r="B119" s="43">
        <v>91</v>
      </c>
      <c r="C119" s="116">
        <v>54</v>
      </c>
      <c r="D119" s="33">
        <v>73</v>
      </c>
      <c r="E119" s="21" t="s">
        <v>126</v>
      </c>
      <c r="F119" s="21" t="s">
        <v>224</v>
      </c>
      <c r="G119" s="4" t="s">
        <v>225</v>
      </c>
      <c r="H119" s="4"/>
      <c r="I119" s="34">
        <f>M119+P119</f>
        <v>5.6215277777777822E-2</v>
      </c>
      <c r="J119" s="130">
        <f>I119-I$66</f>
        <v>1.0914351851851883E-2</v>
      </c>
      <c r="K119" s="90">
        <v>6.25E-2</v>
      </c>
      <c r="L119" s="64">
        <v>9.3703703703703692E-2</v>
      </c>
      <c r="M119" s="64">
        <f>L119-K119</f>
        <v>3.1203703703703692E-2</v>
      </c>
      <c r="N119" s="63">
        <v>3.9930555555555497E-2</v>
      </c>
      <c r="O119" s="64">
        <v>6.4942129629629627E-2</v>
      </c>
      <c r="P119" s="64">
        <f>O119-N119</f>
        <v>2.501157407407413E-2</v>
      </c>
      <c r="Q119" s="24"/>
      <c r="R119" s="24"/>
      <c r="S119" s="24"/>
    </row>
    <row r="120" spans="1:19" ht="24" customHeight="1">
      <c r="A120" s="19">
        <v>67</v>
      </c>
      <c r="B120" s="19">
        <v>53</v>
      </c>
      <c r="C120" s="116">
        <v>55</v>
      </c>
      <c r="D120" s="33">
        <v>96</v>
      </c>
      <c r="E120" s="21" t="s">
        <v>43</v>
      </c>
      <c r="F120" s="21" t="s">
        <v>196</v>
      </c>
      <c r="G120" s="4" t="s">
        <v>197</v>
      </c>
      <c r="H120" s="4"/>
      <c r="I120" s="34">
        <f>M120+P120</f>
        <v>5.6273148148148218E-2</v>
      </c>
      <c r="J120" s="130">
        <f>I120-I$66</f>
        <v>1.0972222222222279E-2</v>
      </c>
      <c r="K120" s="90">
        <v>7.048611111111111E-2</v>
      </c>
      <c r="L120" s="64">
        <v>0.10782407407407407</v>
      </c>
      <c r="M120" s="64">
        <f>L120-K120</f>
        <v>3.7337962962962962E-2</v>
      </c>
      <c r="N120" s="69">
        <v>5.90277777777777E-2</v>
      </c>
      <c r="O120" s="64">
        <v>7.7962962962962956E-2</v>
      </c>
      <c r="P120" s="64">
        <f>O120-N120</f>
        <v>1.8935185185185256E-2</v>
      </c>
      <c r="Q120" s="24"/>
      <c r="R120" s="24"/>
      <c r="S120" s="24"/>
    </row>
    <row r="121" spans="1:19" ht="24" customHeight="1">
      <c r="A121" s="19">
        <v>69</v>
      </c>
      <c r="B121" s="19">
        <v>47</v>
      </c>
      <c r="C121" s="116">
        <v>56</v>
      </c>
      <c r="D121" s="27">
        <v>15</v>
      </c>
      <c r="E121" s="28" t="s">
        <v>290</v>
      </c>
      <c r="F121" s="28" t="s">
        <v>287</v>
      </c>
      <c r="G121" s="48" t="s">
        <v>289</v>
      </c>
      <c r="H121" s="49" t="s">
        <v>99</v>
      </c>
      <c r="I121" s="22">
        <f>M121+P121</f>
        <v>5.6342592592592583E-2</v>
      </c>
      <c r="J121" s="130">
        <f>I121-I$66</f>
        <v>1.1041666666666644E-2</v>
      </c>
      <c r="K121" s="86">
        <v>4.2361111111111106E-2</v>
      </c>
      <c r="L121" s="63">
        <v>7.9953703703703707E-2</v>
      </c>
      <c r="M121" s="63">
        <f>L121-K121</f>
        <v>3.7592592592592601E-2</v>
      </c>
      <c r="N121" s="64">
        <v>4.0277777777777801E-2</v>
      </c>
      <c r="O121" s="63">
        <v>5.9027777777777783E-2</v>
      </c>
      <c r="P121" s="63">
        <f>O121-N121</f>
        <v>1.8749999999999982E-2</v>
      </c>
      <c r="Q121" s="24"/>
      <c r="R121" s="24"/>
      <c r="S121" s="24"/>
    </row>
    <row r="122" spans="1:19" ht="24" customHeight="1">
      <c r="A122" s="43">
        <v>62</v>
      </c>
      <c r="B122" s="43">
        <v>79</v>
      </c>
      <c r="C122" s="116">
        <v>57</v>
      </c>
      <c r="D122" s="27">
        <v>18</v>
      </c>
      <c r="E122" s="28" t="s">
        <v>292</v>
      </c>
      <c r="F122" s="28" t="s">
        <v>291</v>
      </c>
      <c r="G122" s="49" t="s">
        <v>168</v>
      </c>
      <c r="H122" s="49" t="s">
        <v>99</v>
      </c>
      <c r="I122" s="32">
        <f>M122+P122</f>
        <v>5.6956018518518545E-2</v>
      </c>
      <c r="J122" s="130">
        <f>I122-I$66</f>
        <v>1.1655092592592606E-2</v>
      </c>
      <c r="K122" s="90">
        <v>4.3402777777777797E-2</v>
      </c>
      <c r="L122" s="63">
        <v>7.9652777777777781E-2</v>
      </c>
      <c r="M122" s="63">
        <f>L122-K122</f>
        <v>3.6249999999999984E-2</v>
      </c>
      <c r="N122" s="69">
        <v>5.6944444444444402E-2</v>
      </c>
      <c r="O122" s="63">
        <v>7.7650462962962963E-2</v>
      </c>
      <c r="P122" s="63">
        <f>O122-N122</f>
        <v>2.0706018518518561E-2</v>
      </c>
      <c r="Q122" s="24"/>
      <c r="R122" s="24"/>
      <c r="S122" s="24"/>
    </row>
    <row r="123" spans="1:19" ht="24" customHeight="1">
      <c r="A123" s="19">
        <v>21</v>
      </c>
      <c r="B123" s="19">
        <v>90</v>
      </c>
      <c r="C123" s="116">
        <v>58</v>
      </c>
      <c r="D123" s="33">
        <v>44</v>
      </c>
      <c r="E123" s="21" t="s">
        <v>71</v>
      </c>
      <c r="F123" s="21" t="s">
        <v>79</v>
      </c>
      <c r="G123" s="4" t="s">
        <v>74</v>
      </c>
      <c r="H123" s="4"/>
      <c r="I123" s="34">
        <f>M123+P123</f>
        <v>5.697916666666674E-2</v>
      </c>
      <c r="J123" s="130">
        <f>I123-I$66</f>
        <v>1.1678240740740801E-2</v>
      </c>
      <c r="K123" s="90">
        <v>5.2430555555555501E-2</v>
      </c>
      <c r="L123" s="64">
        <v>8.4548611111111116E-2</v>
      </c>
      <c r="M123" s="64">
        <f>L123-K123</f>
        <v>3.2118055555555615E-2</v>
      </c>
      <c r="N123" s="64">
        <v>4.2361111111111099E-2</v>
      </c>
      <c r="O123" s="64">
        <v>6.7222222222222225E-2</v>
      </c>
      <c r="P123" s="64">
        <f>O123-N123</f>
        <v>2.4861111111111125E-2</v>
      </c>
      <c r="Q123" s="24"/>
      <c r="R123" s="24"/>
      <c r="S123" s="24"/>
    </row>
    <row r="124" spans="1:19" ht="24" customHeight="1">
      <c r="A124" s="19">
        <v>57</v>
      </c>
      <c r="B124" s="19">
        <v>85</v>
      </c>
      <c r="C124" s="116">
        <v>59</v>
      </c>
      <c r="D124" s="27">
        <v>10</v>
      </c>
      <c r="E124" s="28" t="s">
        <v>285</v>
      </c>
      <c r="F124" s="28" t="s">
        <v>50</v>
      </c>
      <c r="G124" s="48"/>
      <c r="H124" s="49" t="s">
        <v>99</v>
      </c>
      <c r="I124" s="22">
        <f>M124+P124</f>
        <v>5.721064814814817E-2</v>
      </c>
      <c r="J124" s="130">
        <f>I124-I$66</f>
        <v>1.1909722222222231E-2</v>
      </c>
      <c r="K124" s="86">
        <v>4.0625000000000001E-2</v>
      </c>
      <c r="L124" s="64">
        <v>7.615740740740741E-2</v>
      </c>
      <c r="M124" s="64">
        <f>L124-K124</f>
        <v>3.5532407407407408E-2</v>
      </c>
      <c r="N124" s="69">
        <v>5.4861111111111097E-2</v>
      </c>
      <c r="O124" s="64">
        <v>7.6539351851851858E-2</v>
      </c>
      <c r="P124" s="64">
        <f>O124-N124</f>
        <v>2.1678240740740762E-2</v>
      </c>
      <c r="Q124" s="24"/>
      <c r="R124" s="24"/>
      <c r="S124" s="24"/>
    </row>
    <row r="125" spans="1:19" ht="24" customHeight="1">
      <c r="A125" s="43">
        <v>58</v>
      </c>
      <c r="B125" s="43">
        <v>84</v>
      </c>
      <c r="C125" s="116">
        <v>60</v>
      </c>
      <c r="D125" s="33">
        <v>89</v>
      </c>
      <c r="E125" s="21" t="s">
        <v>247</v>
      </c>
      <c r="F125" s="21" t="s">
        <v>248</v>
      </c>
      <c r="G125" s="4" t="s">
        <v>147</v>
      </c>
      <c r="H125" s="4"/>
      <c r="I125" s="34">
        <f>M125+P125</f>
        <v>5.7534722222222293E-2</v>
      </c>
      <c r="J125" s="130">
        <f>I125-I$66</f>
        <v>1.2233796296296354E-2</v>
      </c>
      <c r="K125" s="90">
        <v>6.805555555555555E-2</v>
      </c>
      <c r="L125" s="63">
        <v>0.10395833333333333</v>
      </c>
      <c r="M125" s="63">
        <f>L125-K125</f>
        <v>3.5902777777777783E-2</v>
      </c>
      <c r="N125" s="64">
        <v>5.5555555555555497E-2</v>
      </c>
      <c r="O125" s="63">
        <v>7.7187500000000006E-2</v>
      </c>
      <c r="P125" s="63">
        <f>O125-N125</f>
        <v>2.1631944444444509E-2</v>
      </c>
      <c r="Q125" s="24"/>
      <c r="R125" s="24"/>
      <c r="S125" s="24"/>
    </row>
    <row r="126" spans="1:19" ht="24" customHeight="1">
      <c r="A126" s="19">
        <v>77</v>
      </c>
      <c r="B126" s="19">
        <v>30</v>
      </c>
      <c r="C126" s="116">
        <v>61</v>
      </c>
      <c r="D126" s="27">
        <v>5</v>
      </c>
      <c r="E126" s="28" t="s">
        <v>280</v>
      </c>
      <c r="F126" s="28" t="s">
        <v>50</v>
      </c>
      <c r="G126" s="48" t="s">
        <v>277</v>
      </c>
      <c r="H126" s="49" t="s">
        <v>99</v>
      </c>
      <c r="I126" s="22">
        <f>M126+P126</f>
        <v>5.7800925925926006E-2</v>
      </c>
      <c r="J126" s="130">
        <f>I126-I$66</f>
        <v>1.2500000000000067E-2</v>
      </c>
      <c r="K126" s="90">
        <v>3.8888888888888903E-2</v>
      </c>
      <c r="L126" s="63">
        <v>7.8831018518518522E-2</v>
      </c>
      <c r="M126" s="63">
        <f>L126-K126</f>
        <v>3.9942129629629619E-2</v>
      </c>
      <c r="N126" s="69">
        <v>6.2499999999999903E-2</v>
      </c>
      <c r="O126" s="63">
        <v>8.0358796296296289E-2</v>
      </c>
      <c r="P126" s="63">
        <f>O126-N126</f>
        <v>1.7858796296296386E-2</v>
      </c>
      <c r="Q126" s="24"/>
      <c r="R126" s="24"/>
      <c r="S126" s="24"/>
    </row>
    <row r="127" spans="1:19" ht="24" customHeight="1">
      <c r="A127" s="19">
        <v>70</v>
      </c>
      <c r="B127" s="19">
        <v>70</v>
      </c>
      <c r="C127" s="116">
        <v>62</v>
      </c>
      <c r="D127" s="33">
        <v>110</v>
      </c>
      <c r="E127" s="21" t="s">
        <v>13</v>
      </c>
      <c r="F127" s="21" t="s">
        <v>201</v>
      </c>
      <c r="G127" s="4" t="s">
        <v>64</v>
      </c>
      <c r="H127" s="29" t="s">
        <v>99</v>
      </c>
      <c r="I127" s="34">
        <f>M127+P127</f>
        <v>5.8090277777777859E-2</v>
      </c>
      <c r="J127" s="130">
        <f>I127-I$66</f>
        <v>1.278935185185192E-2</v>
      </c>
      <c r="K127" s="90">
        <v>7.5347222222222218E-2</v>
      </c>
      <c r="L127" s="63">
        <v>0.11378472222222223</v>
      </c>
      <c r="M127" s="63">
        <f>L127-K127</f>
        <v>3.8437500000000013E-2</v>
      </c>
      <c r="N127" s="64">
        <v>6.0416666666666598E-2</v>
      </c>
      <c r="O127" s="63">
        <v>8.0069444444444443E-2</v>
      </c>
      <c r="P127" s="63">
        <f>O127-N127</f>
        <v>1.9652777777777845E-2</v>
      </c>
      <c r="Q127" s="24"/>
      <c r="R127" s="24"/>
      <c r="S127" s="24"/>
    </row>
    <row r="128" spans="1:19" s="51" customFormat="1" ht="24" customHeight="1">
      <c r="A128" s="43">
        <v>19</v>
      </c>
      <c r="B128" s="43">
        <v>95</v>
      </c>
      <c r="C128" s="116">
        <v>63</v>
      </c>
      <c r="D128" s="27">
        <v>28</v>
      </c>
      <c r="E128" s="21" t="s">
        <v>17</v>
      </c>
      <c r="F128" s="21" t="s">
        <v>22</v>
      </c>
      <c r="G128" s="4" t="s">
        <v>89</v>
      </c>
      <c r="H128" s="4"/>
      <c r="I128" s="22">
        <f>M128+P128</f>
        <v>5.8275462962963029E-2</v>
      </c>
      <c r="J128" s="130">
        <f>I128-I$66</f>
        <v>1.297453703703709E-2</v>
      </c>
      <c r="K128" s="90">
        <v>4.6875E-2</v>
      </c>
      <c r="L128" s="64">
        <v>7.8900462962962964E-2</v>
      </c>
      <c r="M128" s="64">
        <f>L128-K128</f>
        <v>3.2025462962962964E-2</v>
      </c>
      <c r="N128" s="69">
        <v>7.2916666666666602E-2</v>
      </c>
      <c r="O128" s="156">
        <v>9.9166666666666667E-2</v>
      </c>
      <c r="P128" s="64">
        <f>O128-N128</f>
        <v>2.6250000000000065E-2</v>
      </c>
    </row>
    <row r="129" spans="1:19" s="51" customFormat="1" ht="24" customHeight="1">
      <c r="A129" s="19">
        <v>79</v>
      </c>
      <c r="B129" s="19">
        <v>46</v>
      </c>
      <c r="C129" s="116">
        <v>64</v>
      </c>
      <c r="D129" s="27">
        <v>24</v>
      </c>
      <c r="E129" s="21" t="s">
        <v>297</v>
      </c>
      <c r="F129" s="21" t="s">
        <v>298</v>
      </c>
      <c r="G129" s="4" t="s">
        <v>89</v>
      </c>
      <c r="H129" s="4"/>
      <c r="I129" s="22">
        <f>M129+P129</f>
        <v>5.9479166666666625E-2</v>
      </c>
      <c r="J129" s="130">
        <f>I129-I$66</f>
        <v>1.4178240740740686E-2</v>
      </c>
      <c r="K129" s="86">
        <v>4.5486111111111199E-2</v>
      </c>
      <c r="L129" s="64">
        <v>8.622685185185186E-2</v>
      </c>
      <c r="M129" s="64">
        <f>L129-K129</f>
        <v>4.0740740740740661E-2</v>
      </c>
      <c r="N129" s="64">
        <v>6.2847222222222193E-2</v>
      </c>
      <c r="O129" s="64">
        <v>8.1585648148148157E-2</v>
      </c>
      <c r="P129" s="64">
        <f>O129-N129</f>
        <v>1.8738425925925964E-2</v>
      </c>
    </row>
    <row r="130" spans="1:19" s="51" customFormat="1" ht="24" customHeight="1">
      <c r="A130" s="19">
        <v>71</v>
      </c>
      <c r="B130" s="19">
        <v>81</v>
      </c>
      <c r="C130" s="116">
        <v>65</v>
      </c>
      <c r="D130" s="33">
        <v>123</v>
      </c>
      <c r="E130" s="21" t="s">
        <v>322</v>
      </c>
      <c r="F130" s="21" t="s">
        <v>361</v>
      </c>
      <c r="G130" s="4" t="s">
        <v>309</v>
      </c>
      <c r="H130" s="4"/>
      <c r="I130" s="34">
        <f>M130+P130</f>
        <v>5.9571759259259352E-2</v>
      </c>
      <c r="J130" s="130">
        <f>I130-I$66</f>
        <v>1.4270833333333413E-2</v>
      </c>
      <c r="K130" s="90">
        <v>7.9861111111111105E-2</v>
      </c>
      <c r="L130" s="63">
        <v>0.11833333333333333</v>
      </c>
      <c r="M130" s="63">
        <f>L130-K130</f>
        <v>3.8472222222222227E-2</v>
      </c>
      <c r="N130" s="69">
        <v>6.0763888888888798E-2</v>
      </c>
      <c r="O130" s="160">
        <v>8.1863425925925923E-2</v>
      </c>
      <c r="P130" s="63">
        <f>O130-N130</f>
        <v>2.1099537037037125E-2</v>
      </c>
    </row>
    <row r="131" spans="1:19" s="51" customFormat="1" ht="24" customHeight="1">
      <c r="A131" s="43">
        <v>52</v>
      </c>
      <c r="B131" s="43">
        <v>92</v>
      </c>
      <c r="C131" s="116">
        <v>66</v>
      </c>
      <c r="D131" s="33">
        <v>77</v>
      </c>
      <c r="E131" s="21" t="s">
        <v>330</v>
      </c>
      <c r="F131" s="21" t="s">
        <v>331</v>
      </c>
      <c r="G131" s="4"/>
      <c r="H131" s="4"/>
      <c r="I131" s="34">
        <f>M131+P131</f>
        <v>6.018518518518523E-2</v>
      </c>
      <c r="J131" s="130">
        <f>I131-I$66</f>
        <v>1.4884259259259291E-2</v>
      </c>
      <c r="K131" s="90">
        <v>6.3888888888888884E-2</v>
      </c>
      <c r="L131" s="63">
        <v>9.8761574074074085E-2</v>
      </c>
      <c r="M131" s="63">
        <f>L131-K131</f>
        <v>3.4872685185185201E-2</v>
      </c>
      <c r="N131" s="64">
        <v>5.3472222222222199E-2</v>
      </c>
      <c r="O131" s="63">
        <v>7.8784722222222228E-2</v>
      </c>
      <c r="P131" s="63">
        <f>O131-N131</f>
        <v>2.5312500000000029E-2</v>
      </c>
    </row>
    <row r="132" spans="1:19" s="51" customFormat="1" ht="24" customHeight="1">
      <c r="A132" s="19">
        <v>78</v>
      </c>
      <c r="B132" s="19">
        <v>77</v>
      </c>
      <c r="C132" s="116">
        <v>67</v>
      </c>
      <c r="D132" s="27">
        <v>7</v>
      </c>
      <c r="E132" s="28" t="s">
        <v>283</v>
      </c>
      <c r="F132" s="28" t="s">
        <v>279</v>
      </c>
      <c r="G132" s="49" t="s">
        <v>277</v>
      </c>
      <c r="H132" s="49" t="s">
        <v>416</v>
      </c>
      <c r="I132" s="22">
        <f>M132+P132</f>
        <v>6.0532407407407514E-2</v>
      </c>
      <c r="J132" s="130">
        <f>I132-I$66</f>
        <v>1.5231481481481575E-2</v>
      </c>
      <c r="K132" s="86">
        <v>3.9583333333333297E-2</v>
      </c>
      <c r="L132" s="156">
        <v>7.9652777777777781E-2</v>
      </c>
      <c r="M132" s="64">
        <f>L132-K132</f>
        <v>4.0069444444444484E-2</v>
      </c>
      <c r="N132" s="69">
        <v>7.1180555555555497E-2</v>
      </c>
      <c r="O132" s="64">
        <v>9.1643518518518527E-2</v>
      </c>
      <c r="P132" s="64">
        <f>O132-N132</f>
        <v>2.046296296296303E-2</v>
      </c>
    </row>
    <row r="133" spans="1:19" s="51" customFormat="1" ht="24" customHeight="1">
      <c r="A133" s="19">
        <v>81</v>
      </c>
      <c r="B133" s="19">
        <v>40</v>
      </c>
      <c r="C133" s="116">
        <v>68</v>
      </c>
      <c r="D133" s="33">
        <v>57</v>
      </c>
      <c r="E133" s="21" t="s">
        <v>20</v>
      </c>
      <c r="F133" s="21" t="s">
        <v>50</v>
      </c>
      <c r="G133" s="4" t="s">
        <v>168</v>
      </c>
      <c r="H133" s="4"/>
      <c r="I133" s="34">
        <f>M133+P133</f>
        <v>6.1030092592592684E-2</v>
      </c>
      <c r="J133" s="130">
        <f>I133-I$66</f>
        <v>1.5729166666666745E-2</v>
      </c>
      <c r="K133" s="90">
        <v>5.6944444444444402E-2</v>
      </c>
      <c r="L133" s="64">
        <v>9.9583333333333343E-2</v>
      </c>
      <c r="M133" s="64">
        <f>L133-K133</f>
        <v>4.2638888888888941E-2</v>
      </c>
      <c r="N133" s="64">
        <v>6.4583333333333298E-2</v>
      </c>
      <c r="O133" s="64">
        <v>8.2974537037037041E-2</v>
      </c>
      <c r="P133" s="64">
        <f>O133-N133</f>
        <v>1.8391203703703743E-2</v>
      </c>
    </row>
    <row r="134" spans="1:19" s="51" customFormat="1" ht="24" customHeight="1">
      <c r="A134" s="43">
        <v>80</v>
      </c>
      <c r="B134" s="43">
        <v>49</v>
      </c>
      <c r="C134" s="116">
        <v>69</v>
      </c>
      <c r="D134" s="33">
        <v>56</v>
      </c>
      <c r="E134" s="21" t="s">
        <v>318</v>
      </c>
      <c r="F134" s="21" t="s">
        <v>257</v>
      </c>
      <c r="G134" s="4" t="s">
        <v>168</v>
      </c>
      <c r="H134" s="4"/>
      <c r="I134" s="34">
        <f>M134+P134</f>
        <v>6.1273148148148285E-2</v>
      </c>
      <c r="J134" s="130">
        <f>I134-I$66</f>
        <v>1.5972222222222346E-2</v>
      </c>
      <c r="K134" s="90">
        <v>5.6597222222222202E-2</v>
      </c>
      <c r="L134" s="63">
        <v>9.9085648148148145E-2</v>
      </c>
      <c r="M134" s="63">
        <f>L134-K134</f>
        <v>4.2488425925925943E-2</v>
      </c>
      <c r="N134" s="69">
        <v>6.4236111111110994E-2</v>
      </c>
      <c r="O134" s="63">
        <v>8.3020833333333335E-2</v>
      </c>
      <c r="P134" s="63">
        <f>O134-N134</f>
        <v>1.8784722222222341E-2</v>
      </c>
    </row>
    <row r="135" spans="1:19" s="51" customFormat="1" ht="24" customHeight="1">
      <c r="A135" s="19">
        <v>63</v>
      </c>
      <c r="B135" s="19">
        <v>96</v>
      </c>
      <c r="C135" s="116">
        <v>70</v>
      </c>
      <c r="D135" s="33">
        <v>80</v>
      </c>
      <c r="E135" s="21" t="s">
        <v>251</v>
      </c>
      <c r="F135" s="21" t="s">
        <v>252</v>
      </c>
      <c r="G135" s="4" t="s">
        <v>33</v>
      </c>
      <c r="H135" s="4"/>
      <c r="I135" s="34">
        <f>M135+P135</f>
        <v>6.4560185185185248E-2</v>
      </c>
      <c r="J135" s="130">
        <f>I135-I$66</f>
        <v>1.9259259259259309E-2</v>
      </c>
      <c r="K135" s="86">
        <v>6.4930555555555561E-2</v>
      </c>
      <c r="L135" s="64">
        <v>0.10144675925925926</v>
      </c>
      <c r="M135" s="64">
        <f>L135-K135</f>
        <v>3.6516203703703703E-2</v>
      </c>
      <c r="N135" s="64">
        <v>5.7291666666666602E-2</v>
      </c>
      <c r="O135" s="156">
        <v>8.5335648148148147E-2</v>
      </c>
      <c r="P135" s="64">
        <f>O135-N135</f>
        <v>2.8043981481481545E-2</v>
      </c>
    </row>
    <row r="136" spans="1:19" s="51" customFormat="1" ht="24" customHeight="1">
      <c r="A136" s="19">
        <v>50</v>
      </c>
      <c r="B136" s="19">
        <v>98</v>
      </c>
      <c r="C136" s="116">
        <v>71</v>
      </c>
      <c r="D136" s="33">
        <v>84</v>
      </c>
      <c r="E136" s="21" t="s">
        <v>336</v>
      </c>
      <c r="F136" s="21" t="s">
        <v>337</v>
      </c>
      <c r="G136" s="4" t="s">
        <v>147</v>
      </c>
      <c r="H136" s="29" t="s">
        <v>99</v>
      </c>
      <c r="I136" s="34">
        <f>M136+P136</f>
        <v>6.547453703703715E-2</v>
      </c>
      <c r="J136" s="130">
        <f>I136-I$66</f>
        <v>2.0173611111111212E-2</v>
      </c>
      <c r="K136" s="90">
        <v>6.6319444444444306E-2</v>
      </c>
      <c r="L136" s="64">
        <v>0.1007986111111111</v>
      </c>
      <c r="M136" s="64">
        <f>L136-K136</f>
        <v>3.4479166666666797E-2</v>
      </c>
      <c r="N136" s="69">
        <v>5.1388888888888901E-2</v>
      </c>
      <c r="O136" s="64">
        <v>8.2384259259259254E-2</v>
      </c>
      <c r="P136" s="64">
        <f>O136-N136</f>
        <v>3.0995370370370354E-2</v>
      </c>
    </row>
    <row r="137" spans="1:19" s="51" customFormat="1" ht="24" customHeight="1">
      <c r="A137" s="43">
        <v>85</v>
      </c>
      <c r="B137" s="43">
        <v>67</v>
      </c>
      <c r="C137" s="116">
        <v>72</v>
      </c>
      <c r="D137" s="33">
        <v>127</v>
      </c>
      <c r="E137" s="21" t="s">
        <v>399</v>
      </c>
      <c r="F137" s="21" t="s">
        <v>208</v>
      </c>
      <c r="G137" s="4" t="s">
        <v>197</v>
      </c>
      <c r="H137" s="4"/>
      <c r="I137" s="34">
        <f>M137+P137</f>
        <v>6.5983796296296415E-2</v>
      </c>
      <c r="J137" s="130">
        <f>I137-I$66</f>
        <v>2.0682870370370476E-2</v>
      </c>
      <c r="K137" s="90">
        <v>8.1250000000000003E-2</v>
      </c>
      <c r="L137" s="63">
        <v>0.12762731481481482</v>
      </c>
      <c r="M137" s="63">
        <f>L137-K137</f>
        <v>4.6377314814814816E-2</v>
      </c>
      <c r="N137" s="63">
        <v>6.5972222222222099E-2</v>
      </c>
      <c r="O137" s="63">
        <v>8.5578703703703699E-2</v>
      </c>
      <c r="P137" s="63">
        <f>O137-N137</f>
        <v>1.96064814814816E-2</v>
      </c>
    </row>
    <row r="138" spans="1:19" s="51" customFormat="1" ht="24" customHeight="1">
      <c r="A138" s="19">
        <v>87</v>
      </c>
      <c r="B138" s="19">
        <v>38</v>
      </c>
      <c r="C138" s="116">
        <v>73</v>
      </c>
      <c r="D138" s="27">
        <v>25</v>
      </c>
      <c r="E138" s="21" t="s">
        <v>10</v>
      </c>
      <c r="F138" s="21" t="s">
        <v>299</v>
      </c>
      <c r="G138" s="4" t="s">
        <v>89</v>
      </c>
      <c r="H138" s="4"/>
      <c r="I138" s="22">
        <f>M138+P138</f>
        <v>6.606481481481484E-2</v>
      </c>
      <c r="J138" s="130">
        <f>I138-I$66</f>
        <v>2.0763888888888901E-2</v>
      </c>
      <c r="K138" s="86">
        <v>4.5833333333333337E-2</v>
      </c>
      <c r="L138" s="64">
        <v>9.3576388888888876E-2</v>
      </c>
      <c r="M138" s="64">
        <f>L138-K138</f>
        <v>4.7743055555555539E-2</v>
      </c>
      <c r="N138" s="69">
        <v>6.6319444444444403E-2</v>
      </c>
      <c r="O138" s="64">
        <v>8.4641203703703705E-2</v>
      </c>
      <c r="P138" s="64">
        <f>O138-N138</f>
        <v>1.8321759259259301E-2</v>
      </c>
    </row>
    <row r="139" spans="1:19" s="51" customFormat="1" ht="24" customHeight="1">
      <c r="A139" s="19">
        <v>91</v>
      </c>
      <c r="B139" s="19">
        <v>28</v>
      </c>
      <c r="C139" s="116">
        <v>74</v>
      </c>
      <c r="D139" s="33">
        <v>90</v>
      </c>
      <c r="E139" s="21" t="s">
        <v>15</v>
      </c>
      <c r="F139" s="21" t="s">
        <v>287</v>
      </c>
      <c r="G139" s="4" t="s">
        <v>147</v>
      </c>
      <c r="H139" s="4"/>
      <c r="I139" s="34">
        <f>M139+P139</f>
        <v>6.7164351851852003E-2</v>
      </c>
      <c r="J139" s="130">
        <f>I139-I$66</f>
        <v>2.1863425925926064E-2</v>
      </c>
      <c r="K139" s="90">
        <v>6.8402777777777701E-2</v>
      </c>
      <c r="L139" s="63">
        <v>0.11775462962962963</v>
      </c>
      <c r="M139" s="63">
        <f>L139-K139</f>
        <v>4.9351851851851924E-2</v>
      </c>
      <c r="N139" s="64">
        <v>6.7013888888888803E-2</v>
      </c>
      <c r="O139" s="63">
        <v>8.4826388888888882E-2</v>
      </c>
      <c r="P139" s="63">
        <f>O139-N139</f>
        <v>1.7812500000000078E-2</v>
      </c>
    </row>
    <row r="140" spans="1:19" s="51" customFormat="1" ht="24" customHeight="1">
      <c r="A140" s="43">
        <v>82</v>
      </c>
      <c r="B140" s="43">
        <v>88</v>
      </c>
      <c r="C140" s="116">
        <v>75</v>
      </c>
      <c r="D140" s="33">
        <v>64</v>
      </c>
      <c r="E140" s="21" t="s">
        <v>60</v>
      </c>
      <c r="F140" s="21" t="s">
        <v>324</v>
      </c>
      <c r="G140" s="4"/>
      <c r="H140" s="4"/>
      <c r="I140" s="34">
        <f>M140+P140</f>
        <v>6.7268518518518561E-2</v>
      </c>
      <c r="J140" s="130">
        <f>I140-I$66</f>
        <v>2.1967592592592622E-2</v>
      </c>
      <c r="K140" s="90">
        <v>5.9375000000000004E-2</v>
      </c>
      <c r="L140" s="64">
        <v>0.10261574074074074</v>
      </c>
      <c r="M140" s="64">
        <f>L140-K140</f>
        <v>4.3240740740740739E-2</v>
      </c>
      <c r="N140" s="69">
        <v>6.4930555555555505E-2</v>
      </c>
      <c r="O140" s="64">
        <v>8.895833333333332E-2</v>
      </c>
      <c r="P140" s="64">
        <f>O140-N140</f>
        <v>2.4027777777777815E-2</v>
      </c>
    </row>
    <row r="141" spans="1:19" s="51" customFormat="1" ht="24" customHeight="1">
      <c r="A141" s="19">
        <v>68</v>
      </c>
      <c r="B141" s="19">
        <v>97</v>
      </c>
      <c r="C141" s="116">
        <v>76</v>
      </c>
      <c r="D141" s="27">
        <v>8</v>
      </c>
      <c r="E141" s="28" t="s">
        <v>78</v>
      </c>
      <c r="F141" s="28" t="s">
        <v>284</v>
      </c>
      <c r="G141" s="48" t="s">
        <v>277</v>
      </c>
      <c r="H141" s="49" t="s">
        <v>99</v>
      </c>
      <c r="I141" s="22">
        <f>M141+P141</f>
        <v>6.7523148148148249E-2</v>
      </c>
      <c r="J141" s="130">
        <f>I141-I$66</f>
        <v>2.222222222222231E-2</v>
      </c>
      <c r="K141" s="86">
        <v>3.9930555555555559E-2</v>
      </c>
      <c r="L141" s="63">
        <v>7.7280092592592595E-2</v>
      </c>
      <c r="M141" s="63">
        <f>L141-K141</f>
        <v>3.7349537037037035E-2</v>
      </c>
      <c r="N141" s="64">
        <v>5.93749999999999E-2</v>
      </c>
      <c r="O141" s="63">
        <v>8.9548611111111107E-2</v>
      </c>
      <c r="P141" s="63">
        <f>O141-N141</f>
        <v>3.0173611111111207E-2</v>
      </c>
    </row>
    <row r="142" spans="1:19" ht="24" customHeight="1">
      <c r="A142" s="19">
        <v>90</v>
      </c>
      <c r="B142" s="19">
        <v>65</v>
      </c>
      <c r="C142" s="116">
        <v>77</v>
      </c>
      <c r="D142" s="33">
        <v>16</v>
      </c>
      <c r="E142" s="21" t="s">
        <v>86</v>
      </c>
      <c r="F142" s="21" t="s">
        <v>287</v>
      </c>
      <c r="G142" s="34" t="s">
        <v>289</v>
      </c>
      <c r="H142" s="4"/>
      <c r="I142" s="22">
        <f>M142+P142</f>
        <v>6.8518518518518617E-2</v>
      </c>
      <c r="J142" s="130">
        <f>I142-I$66</f>
        <v>2.3217592592592678E-2</v>
      </c>
      <c r="K142" s="90">
        <v>4.27083333333333E-2</v>
      </c>
      <c r="L142" s="64">
        <v>9.1736111111111115E-2</v>
      </c>
      <c r="M142" s="64">
        <f>L142-K142</f>
        <v>4.9027777777777816E-2</v>
      </c>
      <c r="N142" s="69">
        <v>6.6666666666666596E-2</v>
      </c>
      <c r="O142" s="64">
        <v>8.6157407407407405E-2</v>
      </c>
      <c r="P142" s="64">
        <f>O142-N142</f>
        <v>1.9490740740740808E-2</v>
      </c>
      <c r="Q142" s="24"/>
      <c r="R142" s="24"/>
      <c r="S142" s="24"/>
    </row>
    <row r="143" spans="1:19" ht="24" customHeight="1">
      <c r="A143" s="19">
        <v>95</v>
      </c>
      <c r="B143" s="43">
        <v>7</v>
      </c>
      <c r="C143" s="116">
        <v>78</v>
      </c>
      <c r="D143" s="33">
        <v>128</v>
      </c>
      <c r="E143" s="21" t="s">
        <v>364</v>
      </c>
      <c r="F143" s="21" t="s">
        <v>365</v>
      </c>
      <c r="G143" s="4" t="s">
        <v>228</v>
      </c>
      <c r="H143" s="4"/>
      <c r="I143" s="34">
        <f>M143+P143</f>
        <v>6.8668981481481539E-2</v>
      </c>
      <c r="J143" s="130">
        <f>I143-I$66</f>
        <v>2.33680555555556E-2</v>
      </c>
      <c r="K143" s="90">
        <v>8.1597222222222224E-2</v>
      </c>
      <c r="L143" s="63">
        <v>0.13377314814814814</v>
      </c>
      <c r="M143" s="63">
        <f>L143-K143</f>
        <v>5.2175925925925917E-2</v>
      </c>
      <c r="N143" s="63">
        <v>6.8055555555555494E-2</v>
      </c>
      <c r="O143" s="63">
        <v>8.4548611111111116E-2</v>
      </c>
      <c r="P143" s="63">
        <f>O143-N143</f>
        <v>1.6493055555555622E-2</v>
      </c>
      <c r="Q143" s="24"/>
      <c r="R143" s="24"/>
      <c r="S143" s="24"/>
    </row>
    <row r="144" spans="1:19" s="51" customFormat="1" ht="24" customHeight="1">
      <c r="A144" s="19">
        <v>89</v>
      </c>
      <c r="B144" s="19">
        <v>74</v>
      </c>
      <c r="C144" s="116">
        <v>79</v>
      </c>
      <c r="D144" s="33">
        <v>86</v>
      </c>
      <c r="E144" s="21" t="s">
        <v>56</v>
      </c>
      <c r="F144" s="21" t="s">
        <v>338</v>
      </c>
      <c r="G144" s="4" t="s">
        <v>147</v>
      </c>
      <c r="H144" s="4"/>
      <c r="I144" s="34">
        <f>M144+P144</f>
        <v>6.8969907407407507E-2</v>
      </c>
      <c r="J144" s="130">
        <f>I144-I$66</f>
        <v>2.3668981481481569E-2</v>
      </c>
      <c r="K144" s="86">
        <v>6.7013888888888887E-2</v>
      </c>
      <c r="L144" s="63">
        <v>0.11601851851851852</v>
      </c>
      <c r="M144" s="63">
        <f>L144-K144</f>
        <v>4.9004629629629634E-2</v>
      </c>
      <c r="N144" s="69">
        <v>6.3888888888888801E-2</v>
      </c>
      <c r="O144" s="63">
        <v>8.3854166666666674E-2</v>
      </c>
      <c r="P144" s="63">
        <f>O144-N144</f>
        <v>1.9965277777777873E-2</v>
      </c>
    </row>
    <row r="145" spans="1:16" s="51" customFormat="1" ht="24" customHeight="1">
      <c r="A145" s="19">
        <v>92</v>
      </c>
      <c r="B145" s="19">
        <v>69</v>
      </c>
      <c r="C145" s="116">
        <v>80</v>
      </c>
      <c r="D145" s="58">
        <v>122</v>
      </c>
      <c r="E145" s="55" t="s">
        <v>359</v>
      </c>
      <c r="F145" s="55" t="s">
        <v>360</v>
      </c>
      <c r="G145" s="59" t="s">
        <v>197</v>
      </c>
      <c r="H145" s="51" t="s">
        <v>415</v>
      </c>
      <c r="I145" s="56">
        <f>M145+P145</f>
        <v>6.9398148148148181E-2</v>
      </c>
      <c r="J145" s="131">
        <f>I145-I$66</f>
        <v>2.4097222222222242E-2</v>
      </c>
      <c r="K145" s="90">
        <v>7.9513888888888884E-2</v>
      </c>
      <c r="L145" s="160">
        <v>0.12927083333333333</v>
      </c>
      <c r="M145" s="63">
        <f>L145-K145</f>
        <v>4.9756944444444451E-2</v>
      </c>
      <c r="N145" s="64">
        <v>5.9722222222222197E-2</v>
      </c>
      <c r="O145" s="63">
        <v>7.9363425925925921E-2</v>
      </c>
      <c r="P145" s="63">
        <f>O145-N145</f>
        <v>1.9641203703703723E-2</v>
      </c>
    </row>
    <row r="146" spans="1:16" s="51" customFormat="1" ht="24" customHeight="1">
      <c r="A146" s="19">
        <v>84</v>
      </c>
      <c r="B146" s="43">
        <v>87</v>
      </c>
      <c r="C146" s="116">
        <v>81</v>
      </c>
      <c r="D146" s="58">
        <v>100</v>
      </c>
      <c r="E146" s="55" t="s">
        <v>342</v>
      </c>
      <c r="F146" s="55" t="s">
        <v>146</v>
      </c>
      <c r="G146" s="59" t="s">
        <v>147</v>
      </c>
      <c r="H146" s="59"/>
      <c r="I146" s="56">
        <f>M146+P146</f>
        <v>6.9467592592592692E-2</v>
      </c>
      <c r="J146" s="131">
        <f>I146-I$66</f>
        <v>2.4166666666666753E-2</v>
      </c>
      <c r="K146" s="90">
        <v>7.1875000000000008E-2</v>
      </c>
      <c r="L146" s="63">
        <v>0.11778935185185185</v>
      </c>
      <c r="M146" s="63">
        <f>L146-K146</f>
        <v>4.5914351851851845E-2</v>
      </c>
      <c r="N146" s="69">
        <v>6.5624999999999906E-2</v>
      </c>
      <c r="O146" s="63">
        <v>8.9178240740740752E-2</v>
      </c>
      <c r="P146" s="63">
        <f>O146-N146</f>
        <v>2.3553240740740847E-2</v>
      </c>
    </row>
    <row r="147" spans="1:16" s="51" customFormat="1" ht="24" customHeight="1">
      <c r="A147" s="19">
        <v>27</v>
      </c>
      <c r="B147" s="19">
        <v>100</v>
      </c>
      <c r="C147" s="116">
        <v>82</v>
      </c>
      <c r="D147" s="58">
        <v>65</v>
      </c>
      <c r="E147" s="55" t="s">
        <v>111</v>
      </c>
      <c r="F147" s="55" t="s">
        <v>77</v>
      </c>
      <c r="G147" s="59" t="s">
        <v>168</v>
      </c>
      <c r="H147" s="59"/>
      <c r="I147" s="56">
        <f>M147+P147</f>
        <v>6.9942129629629687E-2</v>
      </c>
      <c r="J147" s="131">
        <f>I147-I$66</f>
        <v>2.4641203703703748E-2</v>
      </c>
      <c r="K147" s="86">
        <v>5.9722222222222225E-2</v>
      </c>
      <c r="L147" s="64">
        <v>9.2407407407407396E-2</v>
      </c>
      <c r="M147" s="64">
        <f>L147-K147</f>
        <v>3.2685185185185171E-2</v>
      </c>
      <c r="N147" s="64">
        <v>4.4791666666666598E-2</v>
      </c>
      <c r="O147" s="156">
        <v>8.2048611111111114E-2</v>
      </c>
      <c r="P147" s="64">
        <f>O147-N147</f>
        <v>3.7256944444444516E-2</v>
      </c>
    </row>
    <row r="148" spans="1:16" s="51" customFormat="1" ht="24" customHeight="1">
      <c r="A148" s="19">
        <v>83</v>
      </c>
      <c r="B148" s="19">
        <v>94</v>
      </c>
      <c r="C148" s="116">
        <v>83</v>
      </c>
      <c r="D148" s="58">
        <v>93</v>
      </c>
      <c r="E148" s="55" t="s">
        <v>49</v>
      </c>
      <c r="F148" s="55" t="s">
        <v>240</v>
      </c>
      <c r="G148" s="59" t="s">
        <v>220</v>
      </c>
      <c r="H148" s="59"/>
      <c r="I148" s="56">
        <f>M148+P148</f>
        <v>7.0868055555555642E-2</v>
      </c>
      <c r="J148" s="131">
        <f>I148-I$66</f>
        <v>2.5567129629629703E-2</v>
      </c>
      <c r="K148" s="90">
        <v>6.9444444444444434E-2</v>
      </c>
      <c r="L148" s="63">
        <v>0.11460648148148149</v>
      </c>
      <c r="M148" s="63">
        <f>L148-K148</f>
        <v>4.5162037037037056E-2</v>
      </c>
      <c r="N148" s="69">
        <v>6.5277777777777699E-2</v>
      </c>
      <c r="O148" s="63">
        <v>9.0983796296296285E-2</v>
      </c>
      <c r="P148" s="64">
        <f>O148-N148</f>
        <v>2.5706018518518586E-2</v>
      </c>
    </row>
    <row r="149" spans="1:16" s="51" customFormat="1" ht="24" customHeight="1">
      <c r="A149" s="19">
        <v>93</v>
      </c>
      <c r="B149" s="43">
        <v>83</v>
      </c>
      <c r="C149" s="116">
        <v>84</v>
      </c>
      <c r="D149" s="96">
        <v>6</v>
      </c>
      <c r="E149" s="65" t="s">
        <v>281</v>
      </c>
      <c r="F149" s="65" t="s">
        <v>282</v>
      </c>
      <c r="G149" s="97" t="s">
        <v>277</v>
      </c>
      <c r="H149" s="98" t="s">
        <v>99</v>
      </c>
      <c r="I149" s="99">
        <f>M149+P149</f>
        <v>7.1782407407407545E-2</v>
      </c>
      <c r="J149" s="131">
        <f>I149-I$66</f>
        <v>2.6481481481481606E-2</v>
      </c>
      <c r="K149" s="90">
        <v>3.9236111111111097E-2</v>
      </c>
      <c r="L149" s="63">
        <v>8.9490740740740746E-2</v>
      </c>
      <c r="M149" s="63">
        <f>L149-K149</f>
        <v>5.0254629629629649E-2</v>
      </c>
      <c r="N149" s="64">
        <v>6.7361111111110997E-2</v>
      </c>
      <c r="O149" s="63">
        <v>8.8888888888888892E-2</v>
      </c>
      <c r="P149" s="63">
        <f>O149-N149</f>
        <v>2.1527777777777896E-2</v>
      </c>
    </row>
    <row r="150" spans="1:16" s="51" customFormat="1" ht="24" customHeight="1">
      <c r="A150" s="19">
        <v>88</v>
      </c>
      <c r="B150" s="19">
        <v>89</v>
      </c>
      <c r="C150" s="116">
        <v>85</v>
      </c>
      <c r="D150" s="58">
        <v>81</v>
      </c>
      <c r="E150" s="55" t="s">
        <v>80</v>
      </c>
      <c r="F150" s="55" t="s">
        <v>333</v>
      </c>
      <c r="G150" s="59" t="s">
        <v>220</v>
      </c>
      <c r="H150" s="59"/>
      <c r="I150" s="56">
        <f>M150+P150</f>
        <v>7.306712962962969E-2</v>
      </c>
      <c r="J150" s="131">
        <f>I150-I$66</f>
        <v>2.7766203703703751E-2</v>
      </c>
      <c r="K150" s="86">
        <v>6.5277777777777782E-2</v>
      </c>
      <c r="L150" s="64">
        <v>0.11407407407407406</v>
      </c>
      <c r="M150" s="64">
        <f>L150-K150</f>
        <v>4.8796296296296282E-2</v>
      </c>
      <c r="N150" s="69">
        <v>6.3541666666666594E-2</v>
      </c>
      <c r="O150" s="64">
        <v>8.7812500000000002E-2</v>
      </c>
      <c r="P150" s="64">
        <f>O150-N150</f>
        <v>2.4270833333333408E-2</v>
      </c>
    </row>
    <row r="151" spans="1:16" s="51" customFormat="1" ht="24" customHeight="1">
      <c r="A151" s="19">
        <v>99</v>
      </c>
      <c r="B151" s="19">
        <v>17</v>
      </c>
      <c r="C151" s="116">
        <v>86</v>
      </c>
      <c r="D151" s="58">
        <v>40</v>
      </c>
      <c r="E151" s="55" t="s">
        <v>307</v>
      </c>
      <c r="F151" s="55" t="s">
        <v>308</v>
      </c>
      <c r="G151" s="59" t="s">
        <v>309</v>
      </c>
      <c r="H151" s="59"/>
      <c r="I151" s="56">
        <f>M151+P151</f>
        <v>7.3587962962963077E-2</v>
      </c>
      <c r="J151" s="131">
        <f>I151-I$66</f>
        <v>2.8287037037037138E-2</v>
      </c>
      <c r="K151" s="90">
        <v>5.1041666666666603E-2</v>
      </c>
      <c r="L151" s="63">
        <v>0.10753472222222223</v>
      </c>
      <c r="M151" s="63">
        <f>L151-K151</f>
        <v>5.6493055555555623E-2</v>
      </c>
      <c r="N151" s="64">
        <v>6.9444444444444406E-2</v>
      </c>
      <c r="O151" s="63">
        <v>8.6539351851851853E-2</v>
      </c>
      <c r="P151" s="63">
        <f>O151-N151</f>
        <v>1.7094907407407448E-2</v>
      </c>
    </row>
    <row r="152" spans="1:16" s="51" customFormat="1" ht="24" customHeight="1">
      <c r="A152" s="19">
        <v>66</v>
      </c>
      <c r="B152" s="43">
        <v>99</v>
      </c>
      <c r="C152" s="116">
        <v>87</v>
      </c>
      <c r="D152" s="58">
        <v>72</v>
      </c>
      <c r="E152" s="55" t="s">
        <v>326</v>
      </c>
      <c r="F152" s="55" t="s">
        <v>327</v>
      </c>
      <c r="G152" s="59" t="s">
        <v>225</v>
      </c>
      <c r="H152" s="59"/>
      <c r="I152" s="56">
        <f>M152+P152</f>
        <v>7.3923611111111176E-2</v>
      </c>
      <c r="J152" s="131">
        <f>I152-I$66</f>
        <v>2.8622685185185237E-2</v>
      </c>
      <c r="K152" s="90">
        <v>6.2152777777777779E-2</v>
      </c>
      <c r="L152" s="64">
        <v>9.9421296296296299E-2</v>
      </c>
      <c r="M152" s="64">
        <f>L152-K152</f>
        <v>3.726851851851852E-2</v>
      </c>
      <c r="N152" s="69">
        <v>5.86805555555555E-2</v>
      </c>
      <c r="O152" s="64">
        <v>9.5335648148148155E-2</v>
      </c>
      <c r="P152" s="64">
        <f>O152-N152</f>
        <v>3.6655092592592656E-2</v>
      </c>
    </row>
    <row r="153" spans="1:16" s="51" customFormat="1" ht="24" customHeight="1">
      <c r="A153" s="19">
        <v>96</v>
      </c>
      <c r="B153" s="19">
        <v>86</v>
      </c>
      <c r="C153" s="116">
        <v>88</v>
      </c>
      <c r="D153" s="58">
        <v>98</v>
      </c>
      <c r="E153" s="55" t="s">
        <v>52</v>
      </c>
      <c r="F153" s="55" t="s">
        <v>198</v>
      </c>
      <c r="G153" s="59" t="s">
        <v>197</v>
      </c>
      <c r="H153" s="59"/>
      <c r="I153" s="56">
        <f>M153+P153</f>
        <v>7.5127314814814869E-2</v>
      </c>
      <c r="J153" s="131">
        <f>I153-I$66</f>
        <v>2.982638888888893E-2</v>
      </c>
      <c r="K153" s="86">
        <v>7.1180555555555566E-2</v>
      </c>
      <c r="L153" s="64">
        <v>0.12378472222222221</v>
      </c>
      <c r="M153" s="64">
        <f>L153-K153</f>
        <v>5.2604166666666646E-2</v>
      </c>
      <c r="N153" s="64">
        <v>6.8402777777777701E-2</v>
      </c>
      <c r="O153" s="64">
        <v>9.0925925925925924E-2</v>
      </c>
      <c r="P153" s="64">
        <f>O153-N153</f>
        <v>2.2523148148148223E-2</v>
      </c>
    </row>
    <row r="154" spans="1:16" s="51" customFormat="1" ht="24" customHeight="1">
      <c r="A154" s="19">
        <v>98</v>
      </c>
      <c r="B154" s="19">
        <v>80</v>
      </c>
      <c r="C154" s="116">
        <v>89</v>
      </c>
      <c r="D154" s="96">
        <v>3</v>
      </c>
      <c r="E154" s="65" t="s">
        <v>53</v>
      </c>
      <c r="F154" s="65" t="s">
        <v>278</v>
      </c>
      <c r="G154" s="98" t="s">
        <v>277</v>
      </c>
      <c r="H154" s="98" t="s">
        <v>99</v>
      </c>
      <c r="I154" s="99">
        <f>M154+P154</f>
        <v>7.7060185185185287E-2</v>
      </c>
      <c r="J154" s="131">
        <f>I154-I$66</f>
        <v>3.1759259259259348E-2</v>
      </c>
      <c r="K154" s="90">
        <v>3.8194444444444441E-2</v>
      </c>
      <c r="L154" s="64">
        <v>9.418981481481481E-2</v>
      </c>
      <c r="M154" s="64">
        <f>L154-K154</f>
        <v>5.5995370370370369E-2</v>
      </c>
      <c r="N154" s="69">
        <v>6.9097222222222102E-2</v>
      </c>
      <c r="O154" s="64">
        <v>9.0162037037037027E-2</v>
      </c>
      <c r="P154" s="64">
        <f>O154-N154</f>
        <v>2.1064814814814925E-2</v>
      </c>
    </row>
    <row r="155" spans="1:16" s="51" customFormat="1" ht="24" customHeight="1">
      <c r="A155" s="19">
        <v>101</v>
      </c>
      <c r="B155" s="43">
        <v>64</v>
      </c>
      <c r="C155" s="116">
        <v>90</v>
      </c>
      <c r="D155" s="58">
        <v>66</v>
      </c>
      <c r="E155" s="55" t="s">
        <v>218</v>
      </c>
      <c r="F155" s="55" t="s">
        <v>219</v>
      </c>
      <c r="G155" s="59" t="s">
        <v>220</v>
      </c>
      <c r="H155" s="59"/>
      <c r="I155" s="56">
        <f>M155+P155</f>
        <v>7.8067129629629764E-2</v>
      </c>
      <c r="J155" s="131">
        <f>I155-I$66</f>
        <v>3.2766203703703825E-2</v>
      </c>
      <c r="K155" s="90">
        <v>6.0069444444444398E-2</v>
      </c>
      <c r="L155" s="64">
        <v>0.11865740740740742</v>
      </c>
      <c r="M155" s="64">
        <f>L155-K155</f>
        <v>5.8587962962963022E-2</v>
      </c>
      <c r="N155" s="64">
        <v>6.9791666666666599E-2</v>
      </c>
      <c r="O155" s="64">
        <v>8.9270833333333341E-2</v>
      </c>
      <c r="P155" s="64">
        <f>O155-N155</f>
        <v>1.9479166666666742E-2</v>
      </c>
    </row>
    <row r="156" spans="1:16" s="51" customFormat="1" ht="24" customHeight="1">
      <c r="A156" s="19">
        <v>102</v>
      </c>
      <c r="B156" s="19">
        <v>71</v>
      </c>
      <c r="C156" s="116">
        <v>91</v>
      </c>
      <c r="D156" s="58">
        <v>75</v>
      </c>
      <c r="E156" s="55" t="s">
        <v>46</v>
      </c>
      <c r="F156" s="55" t="s">
        <v>250</v>
      </c>
      <c r="G156" s="59" t="s">
        <v>225</v>
      </c>
      <c r="H156" s="59"/>
      <c r="I156" s="56">
        <f>M156+P156</f>
        <v>7.8912037037037142E-2</v>
      </c>
      <c r="J156" s="131">
        <f>I156-I$66</f>
        <v>3.3611111111111203E-2</v>
      </c>
      <c r="K156" s="86">
        <v>6.31944444444444E-2</v>
      </c>
      <c r="L156" s="64">
        <v>0.12219907407407408</v>
      </c>
      <c r="M156" s="64">
        <f>L156-K156</f>
        <v>5.9004629629629685E-2</v>
      </c>
      <c r="N156" s="69">
        <v>6.31944444444444E-2</v>
      </c>
      <c r="O156" s="64">
        <v>8.3101851851851857E-2</v>
      </c>
      <c r="P156" s="63">
        <f>O156-N156</f>
        <v>1.9907407407407457E-2</v>
      </c>
    </row>
    <row r="157" spans="1:16" s="51" customFormat="1" ht="24" customHeight="1">
      <c r="A157" s="19">
        <v>103</v>
      </c>
      <c r="B157" s="19">
        <v>5</v>
      </c>
      <c r="C157" s="116">
        <v>92</v>
      </c>
      <c r="D157" s="96">
        <v>26</v>
      </c>
      <c r="E157" s="55" t="s">
        <v>34</v>
      </c>
      <c r="F157" s="55" t="s">
        <v>300</v>
      </c>
      <c r="G157" s="59" t="s">
        <v>89</v>
      </c>
      <c r="H157" s="59"/>
      <c r="I157" s="99">
        <f>M157+P157</f>
        <v>8.063657407407411E-2</v>
      </c>
      <c r="J157" s="131">
        <f>I157-I$66</f>
        <v>3.5335648148148172E-2</v>
      </c>
      <c r="K157" s="90">
        <v>4.61805555555556E-2</v>
      </c>
      <c r="L157" s="64">
        <v>0.11041666666666666</v>
      </c>
      <c r="M157" s="64">
        <f>L157-K157</f>
        <v>6.4236111111111063E-2</v>
      </c>
      <c r="N157" s="64">
        <v>7.0138888888888806E-2</v>
      </c>
      <c r="O157" s="64">
        <v>8.6539351851851853E-2</v>
      </c>
      <c r="P157" s="64">
        <f>O157-N157</f>
        <v>1.6400462962963047E-2</v>
      </c>
    </row>
    <row r="158" spans="1:16" s="51" customFormat="1" ht="24" customHeight="1">
      <c r="A158" s="19">
        <v>76</v>
      </c>
      <c r="B158" s="43">
        <v>102</v>
      </c>
      <c r="C158" s="116">
        <v>93</v>
      </c>
      <c r="D158" s="96">
        <v>33</v>
      </c>
      <c r="E158" s="55" t="s">
        <v>303</v>
      </c>
      <c r="F158" s="55" t="s">
        <v>59</v>
      </c>
      <c r="G158" s="59" t="s">
        <v>304</v>
      </c>
      <c r="H158" s="59"/>
      <c r="I158" s="99">
        <f>M158+P158</f>
        <v>8.6851851851851944E-2</v>
      </c>
      <c r="J158" s="131">
        <f>I158-I$66</f>
        <v>4.1550925925926005E-2</v>
      </c>
      <c r="K158" s="90">
        <v>4.8611111111111098E-2</v>
      </c>
      <c r="L158" s="64">
        <v>8.7870370370370376E-2</v>
      </c>
      <c r="M158" s="64">
        <f>L158-K158</f>
        <v>3.9259259259259278E-2</v>
      </c>
      <c r="N158" s="69">
        <v>6.2152777777777703E-2</v>
      </c>
      <c r="O158" s="64">
        <v>0.10974537037037037</v>
      </c>
      <c r="P158" s="64">
        <f>O158-N158</f>
        <v>4.7592592592592665E-2</v>
      </c>
    </row>
    <row r="159" spans="1:16" s="51" customFormat="1" ht="24" customHeight="1">
      <c r="A159" s="19">
        <v>104</v>
      </c>
      <c r="B159" s="19">
        <v>78</v>
      </c>
      <c r="C159" s="116">
        <v>94</v>
      </c>
      <c r="D159" s="58">
        <v>120</v>
      </c>
      <c r="E159" s="55" t="s">
        <v>305</v>
      </c>
      <c r="F159" s="55" t="s">
        <v>357</v>
      </c>
      <c r="G159" s="59" t="s">
        <v>220</v>
      </c>
      <c r="H159" s="59"/>
      <c r="I159" s="56">
        <f>M159+P159</f>
        <v>9.0312500000000268E-2</v>
      </c>
      <c r="J159" s="131">
        <f>I159-I$66</f>
        <v>4.5011574074074329E-2</v>
      </c>
      <c r="K159" s="86">
        <v>7.8819444444444303E-2</v>
      </c>
      <c r="L159" s="64">
        <v>0.14854166666666666</v>
      </c>
      <c r="M159" s="64">
        <f>L159-K159</f>
        <v>6.9722222222222352E-2</v>
      </c>
      <c r="N159" s="63">
        <v>7.8819444444444303E-2</v>
      </c>
      <c r="O159" s="64">
        <v>9.9409722222222219E-2</v>
      </c>
      <c r="P159" s="64">
        <f>O159-N159</f>
        <v>2.0590277777777916E-2</v>
      </c>
    </row>
    <row r="160" spans="1:16" s="51" customFormat="1" ht="24" customHeight="1">
      <c r="A160" s="19">
        <v>107</v>
      </c>
      <c r="B160" s="19">
        <v>37</v>
      </c>
      <c r="C160" s="116">
        <v>95</v>
      </c>
      <c r="D160" s="96">
        <v>22</v>
      </c>
      <c r="E160" s="65" t="s">
        <v>293</v>
      </c>
      <c r="F160" s="65" t="s">
        <v>294</v>
      </c>
      <c r="G160" s="97" t="s">
        <v>89</v>
      </c>
      <c r="H160" s="98" t="s">
        <v>99</v>
      </c>
      <c r="I160" s="99">
        <f>M160+P160</f>
        <v>9.0613425925925944E-2</v>
      </c>
      <c r="J160" s="131">
        <f>I160-I$66</f>
        <v>4.5312500000000006E-2</v>
      </c>
      <c r="K160" s="90">
        <v>4.4791666666666799E-2</v>
      </c>
      <c r="L160" s="64">
        <v>0.11715277777777777</v>
      </c>
      <c r="M160" s="64">
        <f>L160-K160</f>
        <v>7.2361111111110973E-2</v>
      </c>
      <c r="N160" s="69">
        <v>7.2569444444444298E-2</v>
      </c>
      <c r="O160" s="64">
        <v>9.0821759259259269E-2</v>
      </c>
      <c r="P160" s="64">
        <f>O160-N160</f>
        <v>1.8252314814814971E-2</v>
      </c>
    </row>
    <row r="161" spans="1:19" s="51" customFormat="1" ht="24" customHeight="1">
      <c r="A161" s="19">
        <v>106</v>
      </c>
      <c r="B161" s="43">
        <v>66</v>
      </c>
      <c r="C161" s="116">
        <v>96</v>
      </c>
      <c r="D161" s="58">
        <v>108</v>
      </c>
      <c r="E161" s="55" t="s">
        <v>350</v>
      </c>
      <c r="F161" s="55" t="s">
        <v>75</v>
      </c>
      <c r="G161" s="59" t="s">
        <v>147</v>
      </c>
      <c r="H161" s="59"/>
      <c r="I161" s="56">
        <f>M161+P161</f>
        <v>9.1736111111111421E-2</v>
      </c>
      <c r="J161" s="131">
        <f>I161-I$66</f>
        <v>4.6435185185185482E-2</v>
      </c>
      <c r="K161" s="90">
        <v>7.4652777777777596E-2</v>
      </c>
      <c r="L161" s="63">
        <v>0.14680555555555555</v>
      </c>
      <c r="M161" s="63">
        <f>L161-K161</f>
        <v>7.2152777777777954E-2</v>
      </c>
      <c r="N161" s="64">
        <v>7.7083333333333198E-2</v>
      </c>
      <c r="O161" s="63">
        <v>9.6666666666666665E-2</v>
      </c>
      <c r="P161" s="63">
        <f>O161-N161</f>
        <v>1.9583333333333466E-2</v>
      </c>
    </row>
    <row r="162" spans="1:19" s="51" customFormat="1" ht="24" customHeight="1">
      <c r="A162" s="19">
        <v>105</v>
      </c>
      <c r="B162" s="19">
        <v>93</v>
      </c>
      <c r="C162" s="116">
        <v>97</v>
      </c>
      <c r="D162" s="58">
        <v>87</v>
      </c>
      <c r="E162" s="55" t="s">
        <v>62</v>
      </c>
      <c r="F162" s="55" t="s">
        <v>206</v>
      </c>
      <c r="G162" s="59" t="s">
        <v>207</v>
      </c>
      <c r="H162" s="98" t="s">
        <v>99</v>
      </c>
      <c r="I162" s="56">
        <f>M162+P162</f>
        <v>9.6585648148148295E-2</v>
      </c>
      <c r="J162" s="131">
        <f>I162-I$66</f>
        <v>5.1284722222222356E-2</v>
      </c>
      <c r="K162" s="86">
        <v>6.7361111111110997E-2</v>
      </c>
      <c r="L162" s="63">
        <v>0.13843749999999999</v>
      </c>
      <c r="M162" s="63">
        <f>L162-K162</f>
        <v>7.1076388888888994E-2</v>
      </c>
      <c r="N162" s="69">
        <v>3.6458333333333301E-2</v>
      </c>
      <c r="O162" s="63">
        <v>6.1967592592592595E-2</v>
      </c>
      <c r="P162" s="63">
        <f>O162-N162</f>
        <v>2.5509259259259294E-2</v>
      </c>
    </row>
    <row r="163" spans="1:19" s="51" customFormat="1" ht="24" customHeight="1">
      <c r="A163" s="19">
        <v>94</v>
      </c>
      <c r="B163" s="19">
        <v>101</v>
      </c>
      <c r="C163" s="116">
        <v>98</v>
      </c>
      <c r="D163" s="58">
        <v>91</v>
      </c>
      <c r="E163" s="55" t="s">
        <v>242</v>
      </c>
      <c r="F163" s="55" t="s">
        <v>243</v>
      </c>
      <c r="G163" s="59" t="s">
        <v>147</v>
      </c>
      <c r="H163" s="98" t="s">
        <v>99</v>
      </c>
      <c r="I163" s="56">
        <f>M163+P163</f>
        <v>9.7650462962963022E-2</v>
      </c>
      <c r="J163" s="131">
        <f>I163-I$66</f>
        <v>5.2349537037037083E-2</v>
      </c>
      <c r="K163" s="90">
        <v>6.8749999999999992E-2</v>
      </c>
      <c r="L163" s="64">
        <v>0.12079861111111112</v>
      </c>
      <c r="M163" s="64">
        <f>L163-K163</f>
        <v>5.2048611111111129E-2</v>
      </c>
      <c r="N163" s="64">
        <v>6.7708333333333301E-2</v>
      </c>
      <c r="O163" s="64">
        <v>0.11331018518518519</v>
      </c>
      <c r="P163" s="64">
        <f>O163-N163</f>
        <v>4.5601851851851893E-2</v>
      </c>
    </row>
    <row r="164" spans="1:19" s="51" customFormat="1" ht="24" customHeight="1">
      <c r="A164" s="19">
        <v>72</v>
      </c>
      <c r="B164" s="43">
        <v>104</v>
      </c>
      <c r="C164" s="116">
        <v>99</v>
      </c>
      <c r="D164" s="58">
        <v>101</v>
      </c>
      <c r="E164" s="55" t="s">
        <v>73</v>
      </c>
      <c r="F164" s="55" t="s">
        <v>50</v>
      </c>
      <c r="G164" s="59" t="s">
        <v>147</v>
      </c>
      <c r="H164" s="98" t="s">
        <v>99</v>
      </c>
      <c r="I164" s="56">
        <f>M164+P164</f>
        <v>0.10050925925925944</v>
      </c>
      <c r="J164" s="131">
        <f>I164-I$66</f>
        <v>5.5208333333333498E-2</v>
      </c>
      <c r="K164" s="90">
        <v>7.2222222222222104E-2</v>
      </c>
      <c r="L164" s="63">
        <v>0.11082175925925926</v>
      </c>
      <c r="M164" s="63">
        <f>L164-K164</f>
        <v>3.8599537037037154E-2</v>
      </c>
      <c r="N164" s="69">
        <v>6.0069444444444398E-2</v>
      </c>
      <c r="O164" s="63">
        <v>0.12197916666666668</v>
      </c>
      <c r="P164" s="63">
        <f>O164-N164</f>
        <v>6.1909722222222283E-2</v>
      </c>
    </row>
    <row r="165" spans="1:19" s="60" customFormat="1" ht="24" customHeight="1">
      <c r="A165" s="19">
        <v>97</v>
      </c>
      <c r="B165" s="19">
        <v>103</v>
      </c>
      <c r="C165" s="116">
        <v>100</v>
      </c>
      <c r="D165" s="58">
        <v>41</v>
      </c>
      <c r="E165" s="55" t="s">
        <v>78</v>
      </c>
      <c r="F165" s="55" t="s">
        <v>32</v>
      </c>
      <c r="G165" s="59" t="s">
        <v>74</v>
      </c>
      <c r="H165" s="98" t="s">
        <v>99</v>
      </c>
      <c r="I165" s="56">
        <f>M165+P165</f>
        <v>0.10670138888888897</v>
      </c>
      <c r="J165" s="131">
        <f>I165-I$66</f>
        <v>6.1400462962963032E-2</v>
      </c>
      <c r="K165" s="86">
        <v>5.1388888888888894E-2</v>
      </c>
      <c r="L165" s="64">
        <v>0.10496527777777777</v>
      </c>
      <c r="M165" s="64">
        <f>L165-K165</f>
        <v>5.3576388888888875E-2</v>
      </c>
      <c r="N165" s="64">
        <v>6.8749999999999895E-2</v>
      </c>
      <c r="O165" s="64">
        <v>0.121875</v>
      </c>
      <c r="P165" s="64">
        <f>O165-N165</f>
        <v>5.3125000000000103E-2</v>
      </c>
    </row>
    <row r="166" spans="1:19" s="60" customFormat="1" ht="24" customHeight="1">
      <c r="A166" s="19">
        <v>3</v>
      </c>
      <c r="B166" s="19">
        <v>105</v>
      </c>
      <c r="C166" s="116">
        <v>101</v>
      </c>
      <c r="D166" s="58">
        <v>43</v>
      </c>
      <c r="E166" s="55" t="s">
        <v>311</v>
      </c>
      <c r="F166" s="55" t="s">
        <v>32</v>
      </c>
      <c r="G166" s="59" t="s">
        <v>74</v>
      </c>
      <c r="H166" s="98" t="s">
        <v>99</v>
      </c>
      <c r="I166" s="56">
        <f>M166+P166</f>
        <v>0.1125694444444445</v>
      </c>
      <c r="J166" s="131">
        <f>I166-I$66</f>
        <v>6.7268518518518561E-2</v>
      </c>
      <c r="K166" s="90">
        <v>5.2083333333333336E-2</v>
      </c>
      <c r="L166" s="64">
        <v>8.1620370370370371E-2</v>
      </c>
      <c r="M166" s="64">
        <f>L166-K166</f>
        <v>2.9537037037037035E-2</v>
      </c>
      <c r="N166" s="69">
        <v>3.6805555555555501E-2</v>
      </c>
      <c r="O166" s="64">
        <v>0.11983796296296297</v>
      </c>
      <c r="P166" s="64">
        <f>O166-N166</f>
        <v>8.3032407407407471E-2</v>
      </c>
    </row>
    <row r="167" spans="1:19" s="51" customFormat="1" ht="24" customHeight="1">
      <c r="A167" s="25" t="s">
        <v>29</v>
      </c>
      <c r="B167" s="43">
        <v>27</v>
      </c>
      <c r="C167" s="110" t="s">
        <v>29</v>
      </c>
      <c r="D167" s="58">
        <v>88</v>
      </c>
      <c r="E167" s="55" t="s">
        <v>339</v>
      </c>
      <c r="F167" s="55" t="s">
        <v>340</v>
      </c>
      <c r="G167" s="59" t="s">
        <v>341</v>
      </c>
      <c r="H167" s="98" t="s">
        <v>99</v>
      </c>
      <c r="I167" s="56" t="e">
        <f>M167+P167</f>
        <v>#VALUE!</v>
      </c>
      <c r="J167" s="131" t="e">
        <f>I167-I$66</f>
        <v>#VALUE!</v>
      </c>
      <c r="K167" s="90">
        <v>6.7708333333333204E-2</v>
      </c>
      <c r="L167" s="64" t="s">
        <v>404</v>
      </c>
      <c r="M167" s="64" t="e">
        <f>L167-K167</f>
        <v>#VALUE!</v>
      </c>
      <c r="N167" s="63">
        <v>7.6388888888888798E-2</v>
      </c>
      <c r="O167" s="64">
        <v>9.418981481481481E-2</v>
      </c>
      <c r="P167" s="64">
        <f>O167-N167</f>
        <v>1.7800925925926012E-2</v>
      </c>
    </row>
    <row r="168" spans="1:19" s="51" customFormat="1" ht="24" customHeight="1">
      <c r="A168" s="25" t="s">
        <v>29</v>
      </c>
      <c r="B168" s="19">
        <v>31</v>
      </c>
      <c r="C168" s="110" t="s">
        <v>29</v>
      </c>
      <c r="D168" s="58">
        <v>39</v>
      </c>
      <c r="E168" s="55" t="s">
        <v>305</v>
      </c>
      <c r="F168" s="55" t="s">
        <v>306</v>
      </c>
      <c r="G168" s="59" t="s">
        <v>197</v>
      </c>
      <c r="H168" s="98" t="s">
        <v>99</v>
      </c>
      <c r="I168" s="56" t="e">
        <f>M168+P168</f>
        <v>#VALUE!</v>
      </c>
      <c r="J168" s="131" t="e">
        <f>I168-I$66</f>
        <v>#VALUE!</v>
      </c>
      <c r="K168" s="86">
        <v>5.0694444444444403E-2</v>
      </c>
      <c r="L168" s="63" t="s">
        <v>404</v>
      </c>
      <c r="M168" s="63" t="e">
        <f>L168-K168</f>
        <v>#VALUE!</v>
      </c>
      <c r="N168" s="69">
        <v>7.3611111111111002E-2</v>
      </c>
      <c r="O168" s="63">
        <v>9.1539351851851858E-2</v>
      </c>
      <c r="P168" s="63">
        <f>O168-N168</f>
        <v>1.7928240740740856E-2</v>
      </c>
    </row>
    <row r="169" spans="1:19" s="60" customFormat="1" ht="24" customHeight="1">
      <c r="A169" s="25" t="s">
        <v>29</v>
      </c>
      <c r="B169" s="19">
        <v>68</v>
      </c>
      <c r="C169" s="111" t="s">
        <v>29</v>
      </c>
      <c r="D169" s="96">
        <v>12</v>
      </c>
      <c r="E169" s="65" t="s">
        <v>286</v>
      </c>
      <c r="F169" s="65" t="s">
        <v>287</v>
      </c>
      <c r="G169" s="97" t="s">
        <v>288</v>
      </c>
      <c r="H169" s="98" t="s">
        <v>99</v>
      </c>
      <c r="I169" s="99" t="e">
        <f>M169+P169</f>
        <v>#VALUE!</v>
      </c>
      <c r="J169" s="131" t="e">
        <f>I169-I$66</f>
        <v>#VALUE!</v>
      </c>
      <c r="K169" s="90">
        <v>4.1319444444444402E-2</v>
      </c>
      <c r="L169" s="63" t="s">
        <v>404</v>
      </c>
      <c r="M169" s="63" t="e">
        <f>L169-K169</f>
        <v>#VALUE!</v>
      </c>
      <c r="N169" s="64">
        <v>7.1527777777777704E-2</v>
      </c>
      <c r="O169" s="63">
        <v>9.1145833333333329E-2</v>
      </c>
      <c r="P169" s="63">
        <f>O169-N169</f>
        <v>1.9618055555555625E-2</v>
      </c>
    </row>
    <row r="170" spans="1:19" s="41" customFormat="1" ht="24" customHeight="1">
      <c r="A170" s="25" t="s">
        <v>29</v>
      </c>
      <c r="B170" s="43">
        <v>76</v>
      </c>
      <c r="C170" s="110" t="s">
        <v>29</v>
      </c>
      <c r="D170" s="58">
        <v>74</v>
      </c>
      <c r="E170" s="55" t="s">
        <v>121</v>
      </c>
      <c r="F170" s="55" t="s">
        <v>328</v>
      </c>
      <c r="G170" s="59"/>
      <c r="H170" s="51" t="s">
        <v>99</v>
      </c>
      <c r="I170" s="56" t="e">
        <f>M170+P170</f>
        <v>#VALUE!</v>
      </c>
      <c r="J170" s="131" t="e">
        <f>I170-I$66</f>
        <v>#VALUE!</v>
      </c>
      <c r="K170" s="90">
        <v>6.2847222222222096E-2</v>
      </c>
      <c r="L170" s="64" t="s">
        <v>404</v>
      </c>
      <c r="M170" s="64" t="e">
        <f>L170-K170</f>
        <v>#VALUE!</v>
      </c>
      <c r="N170" s="69">
        <v>7.5347222222222093E-2</v>
      </c>
      <c r="O170" s="64">
        <v>9.571759259259259E-2</v>
      </c>
      <c r="P170" s="64">
        <f>O170-N170</f>
        <v>2.0370370370370497E-2</v>
      </c>
    </row>
    <row r="171" spans="1:19" s="41" customFormat="1" ht="24" customHeight="1">
      <c r="A171" s="19">
        <v>10</v>
      </c>
      <c r="B171" s="25" t="s">
        <v>29</v>
      </c>
      <c r="C171" s="110" t="s">
        <v>29</v>
      </c>
      <c r="D171" s="140">
        <v>36</v>
      </c>
      <c r="E171" s="57" t="s">
        <v>267</v>
      </c>
      <c r="F171" s="57" t="s">
        <v>268</v>
      </c>
      <c r="G171" s="3" t="s">
        <v>171</v>
      </c>
      <c r="H171" s="3"/>
      <c r="I171" s="45" t="e">
        <f>M171+P171</f>
        <v>#VALUE!</v>
      </c>
      <c r="J171" s="132" t="e">
        <f>I171-I$66</f>
        <v>#VALUE!</v>
      </c>
      <c r="K171" s="86">
        <v>4.9652777777777775E-2</v>
      </c>
      <c r="L171" s="63">
        <v>8.0451388888888892E-2</v>
      </c>
      <c r="M171" s="63">
        <f>L171-K171</f>
        <v>3.0798611111111117E-2</v>
      </c>
      <c r="N171" s="63">
        <v>3.9236111111111097E-2</v>
      </c>
      <c r="O171" s="65" t="s">
        <v>404</v>
      </c>
      <c r="P171" s="63" t="s">
        <v>404</v>
      </c>
    </row>
    <row r="172" spans="1:19" s="41" customFormat="1" ht="24" customHeight="1">
      <c r="A172" s="19">
        <v>41</v>
      </c>
      <c r="B172" s="25" t="s">
        <v>29</v>
      </c>
      <c r="C172" s="110" t="s">
        <v>29</v>
      </c>
      <c r="D172" s="33">
        <v>17</v>
      </c>
      <c r="E172" s="21" t="s">
        <v>177</v>
      </c>
      <c r="F172" s="21" t="s">
        <v>291</v>
      </c>
      <c r="G172" s="34" t="s">
        <v>168</v>
      </c>
      <c r="H172" s="4"/>
      <c r="I172" s="22" t="e">
        <f>M172+P172</f>
        <v>#VALUE!</v>
      </c>
      <c r="J172" s="130" t="e">
        <f>I172-I$66</f>
        <v>#VALUE!</v>
      </c>
      <c r="K172" s="90">
        <v>4.30555555555555E-2</v>
      </c>
      <c r="L172" s="64">
        <v>7.6504629629629631E-2</v>
      </c>
      <c r="M172" s="64">
        <f>L172-K172</f>
        <v>3.3449074074074131E-2</v>
      </c>
      <c r="N172" s="69">
        <v>4.9652777777777803E-2</v>
      </c>
      <c r="O172" s="64" t="s">
        <v>404</v>
      </c>
      <c r="P172" s="64" t="s">
        <v>404</v>
      </c>
    </row>
    <row r="173" spans="1:19" s="41" customFormat="1" ht="24" customHeight="1">
      <c r="A173" s="19">
        <v>51</v>
      </c>
      <c r="B173" s="25" t="s">
        <v>29</v>
      </c>
      <c r="C173" s="110" t="s">
        <v>29</v>
      </c>
      <c r="D173" s="33">
        <v>130</v>
      </c>
      <c r="E173" s="21" t="s">
        <v>392</v>
      </c>
      <c r="F173" s="21" t="s">
        <v>400</v>
      </c>
      <c r="G173" s="4"/>
      <c r="H173" s="4"/>
      <c r="I173" s="34" t="e">
        <f>M173+P173</f>
        <v>#VALUE!</v>
      </c>
      <c r="J173" s="130" t="e">
        <f>I173-I$66</f>
        <v>#VALUE!</v>
      </c>
      <c r="K173" s="90">
        <v>8.2291666666666666E-2</v>
      </c>
      <c r="L173" s="63">
        <v>0.11688657407407409</v>
      </c>
      <c r="M173" s="63">
        <f>L173-K173</f>
        <v>3.4594907407407421E-2</v>
      </c>
      <c r="N173" s="64">
        <v>5.2777777777777701E-2</v>
      </c>
      <c r="O173" s="65" t="s">
        <v>404</v>
      </c>
      <c r="P173" s="63" t="s">
        <v>404</v>
      </c>
    </row>
    <row r="174" spans="1:19" ht="24" customHeight="1">
      <c r="A174" s="19">
        <v>86</v>
      </c>
      <c r="B174" s="25" t="s">
        <v>29</v>
      </c>
      <c r="C174" s="110" t="s">
        <v>29</v>
      </c>
      <c r="D174" s="33">
        <v>49</v>
      </c>
      <c r="E174" s="21" t="s">
        <v>80</v>
      </c>
      <c r="F174" s="21" t="s">
        <v>315</v>
      </c>
      <c r="G174" s="4" t="s">
        <v>289</v>
      </c>
      <c r="H174" s="29" t="s">
        <v>99</v>
      </c>
      <c r="I174" s="34" t="e">
        <f>M174+P174</f>
        <v>#VALUE!</v>
      </c>
      <c r="J174" s="130" t="e">
        <f>I174-I$66</f>
        <v>#VALUE!</v>
      </c>
      <c r="K174" s="86">
        <v>5.4166666666666599E-2</v>
      </c>
      <c r="L174" s="64">
        <v>0.10096064814814815</v>
      </c>
      <c r="M174" s="64">
        <f>L174-K174</f>
        <v>4.6793981481481547E-2</v>
      </c>
      <c r="N174" s="69">
        <v>6.1458333333333302E-2</v>
      </c>
      <c r="O174" s="62" t="s">
        <v>404</v>
      </c>
      <c r="P174" s="64" t="s">
        <v>404</v>
      </c>
      <c r="Q174" s="24"/>
      <c r="R174" s="24"/>
      <c r="S174" s="24"/>
    </row>
    <row r="175" spans="1:19" s="41" customFormat="1" ht="24" customHeight="1">
      <c r="A175" s="19">
        <v>73</v>
      </c>
      <c r="B175" s="25" t="s">
        <v>29</v>
      </c>
      <c r="C175" s="110" t="s">
        <v>29</v>
      </c>
      <c r="D175" s="27">
        <v>29</v>
      </c>
      <c r="E175" s="21" t="s">
        <v>129</v>
      </c>
      <c r="F175" s="21" t="s">
        <v>302</v>
      </c>
      <c r="G175" s="4" t="s">
        <v>168</v>
      </c>
      <c r="H175" s="29" t="s">
        <v>99</v>
      </c>
      <c r="I175" s="22" t="e">
        <f>M175+P175</f>
        <v>#VALUE!</v>
      </c>
      <c r="J175" s="130" t="e">
        <f>I175-I$66</f>
        <v>#VALUE!</v>
      </c>
      <c r="K175" s="90">
        <v>4.72222222222222E-2</v>
      </c>
      <c r="L175" s="63">
        <v>8.5995370370370375E-2</v>
      </c>
      <c r="M175" s="63">
        <f>L175-K175</f>
        <v>3.8773148148148175E-2</v>
      </c>
      <c r="N175" s="64">
        <v>5.5902777777777697E-2</v>
      </c>
      <c r="O175" s="65" t="s">
        <v>397</v>
      </c>
      <c r="P175" s="63" t="s">
        <v>397</v>
      </c>
    </row>
    <row r="176" spans="1:19" s="41" customFormat="1" ht="24" customHeight="1">
      <c r="A176" s="43">
        <v>100</v>
      </c>
      <c r="B176" s="25" t="s">
        <v>29</v>
      </c>
      <c r="C176" s="110" t="s">
        <v>29</v>
      </c>
      <c r="D176" s="33">
        <v>114</v>
      </c>
      <c r="E176" s="21" t="s">
        <v>20</v>
      </c>
      <c r="F176" s="21" t="s">
        <v>354</v>
      </c>
      <c r="G176" s="4" t="s">
        <v>168</v>
      </c>
      <c r="H176" s="29" t="s">
        <v>99</v>
      </c>
      <c r="I176" s="34" t="e">
        <f>M176+P176</f>
        <v>#VALUE!</v>
      </c>
      <c r="J176" s="130" t="e">
        <f>I176-I$66</f>
        <v>#VALUE!</v>
      </c>
      <c r="K176" s="90">
        <v>7.6736111111111005E-2</v>
      </c>
      <c r="L176" s="63">
        <v>0.13439814814814816</v>
      </c>
      <c r="M176" s="63">
        <f>L176-K176</f>
        <v>5.766203703703715E-2</v>
      </c>
      <c r="N176" s="69">
        <v>7.7777777777777696E-2</v>
      </c>
      <c r="O176" s="65" t="s">
        <v>397</v>
      </c>
      <c r="P176" s="63" t="s">
        <v>397</v>
      </c>
    </row>
    <row r="177" spans="1:19" s="41" customFormat="1" ht="24" customHeight="1">
      <c r="A177" s="19">
        <v>108</v>
      </c>
      <c r="B177" s="25" t="s">
        <v>29</v>
      </c>
      <c r="C177" s="110" t="s">
        <v>29</v>
      </c>
      <c r="D177" s="33">
        <v>13</v>
      </c>
      <c r="E177" s="21" t="s">
        <v>204</v>
      </c>
      <c r="F177" s="21" t="s">
        <v>203</v>
      </c>
      <c r="G177" s="4" t="s">
        <v>164</v>
      </c>
      <c r="H177" s="29" t="s">
        <v>99</v>
      </c>
      <c r="I177" s="34" t="e">
        <f>M177+P177</f>
        <v>#VALUE!</v>
      </c>
      <c r="J177" s="130" t="e">
        <f>I177-I$66</f>
        <v>#VALUE!</v>
      </c>
      <c r="K177" s="86">
        <v>4.1666666666666699E-2</v>
      </c>
      <c r="L177" s="64">
        <v>0.12722222222222221</v>
      </c>
      <c r="M177" s="64">
        <f>L177-K177</f>
        <v>8.555555555555551E-2</v>
      </c>
      <c r="N177" s="63">
        <v>7.1874999999999897E-2</v>
      </c>
      <c r="O177" s="62" t="s">
        <v>397</v>
      </c>
      <c r="P177" s="64" t="s">
        <v>397</v>
      </c>
    </row>
    <row r="178" spans="1:19" s="41" customFormat="1" ht="24" customHeight="1">
      <c r="A178" s="19">
        <v>109</v>
      </c>
      <c r="B178" s="25" t="s">
        <v>29</v>
      </c>
      <c r="C178" s="110" t="s">
        <v>29</v>
      </c>
      <c r="D178" s="27">
        <v>32</v>
      </c>
      <c r="E178" s="21" t="s">
        <v>25</v>
      </c>
      <c r="F178" s="21" t="s">
        <v>90</v>
      </c>
      <c r="G178" s="4" t="s">
        <v>89</v>
      </c>
      <c r="H178" s="29" t="s">
        <v>99</v>
      </c>
      <c r="I178" s="22" t="e">
        <f>M178+P178</f>
        <v>#VALUE!</v>
      </c>
      <c r="J178" s="130" t="e">
        <f>I178-I$66</f>
        <v>#VALUE!</v>
      </c>
      <c r="K178" s="90">
        <v>4.8263888888888898E-2</v>
      </c>
      <c r="L178" s="64">
        <v>0.14395833333333333</v>
      </c>
      <c r="M178" s="64">
        <f>L178-K178</f>
        <v>9.5694444444444429E-2</v>
      </c>
      <c r="N178" s="69">
        <v>7.3263888888888795E-2</v>
      </c>
      <c r="O178" s="62" t="s">
        <v>397</v>
      </c>
      <c r="P178" s="64" t="s">
        <v>397</v>
      </c>
    </row>
    <row r="179" spans="1:19" s="41" customFormat="1" ht="24" customHeight="1">
      <c r="A179" s="46" t="s">
        <v>29</v>
      </c>
      <c r="B179" s="25" t="s">
        <v>29</v>
      </c>
      <c r="C179" s="111" t="s">
        <v>29</v>
      </c>
      <c r="D179" s="33">
        <v>1</v>
      </c>
      <c r="E179" s="21" t="s">
        <v>274</v>
      </c>
      <c r="F179" s="21" t="s">
        <v>256</v>
      </c>
      <c r="G179" s="4" t="s">
        <v>275</v>
      </c>
      <c r="H179" s="29" t="s">
        <v>99</v>
      </c>
      <c r="I179" s="22" t="e">
        <f>M179+P179</f>
        <v>#VALUE!</v>
      </c>
      <c r="J179" s="135" t="e">
        <f>I179-I$66</f>
        <v>#VALUE!</v>
      </c>
      <c r="K179" s="90">
        <v>3.7499999999999999E-2</v>
      </c>
      <c r="L179" s="63" t="s">
        <v>404</v>
      </c>
      <c r="M179" s="63" t="e">
        <f>L179-K179</f>
        <v>#VALUE!</v>
      </c>
      <c r="N179" s="64">
        <v>7.0486111111110999E-2</v>
      </c>
      <c r="O179" s="65" t="s">
        <v>397</v>
      </c>
      <c r="P179" s="63" t="s">
        <v>397</v>
      </c>
    </row>
    <row r="180" spans="1:19" s="41" customFormat="1" ht="24" customHeight="1">
      <c r="A180" s="25" t="s">
        <v>29</v>
      </c>
      <c r="B180" s="25" t="s">
        <v>29</v>
      </c>
      <c r="C180" s="111" t="s">
        <v>29</v>
      </c>
      <c r="D180" s="33">
        <v>4</v>
      </c>
      <c r="E180" s="21" t="s">
        <v>69</v>
      </c>
      <c r="F180" s="21" t="s">
        <v>279</v>
      </c>
      <c r="G180" s="4" t="s">
        <v>277</v>
      </c>
      <c r="H180" s="29" t="s">
        <v>99</v>
      </c>
      <c r="I180" s="22" t="e">
        <f>M180+P180</f>
        <v>#VALUE!</v>
      </c>
      <c r="J180" s="130" t="e">
        <f>I180-I$66</f>
        <v>#VALUE!</v>
      </c>
      <c r="K180" s="86">
        <v>3.8541666666666703E-2</v>
      </c>
      <c r="L180" s="64" t="s">
        <v>404</v>
      </c>
      <c r="M180" s="64" t="e">
        <f>L180-K180</f>
        <v>#VALUE!</v>
      </c>
      <c r="N180" s="69">
        <v>7.0833333333333207E-2</v>
      </c>
      <c r="O180" s="62" t="s">
        <v>397</v>
      </c>
      <c r="P180" s="64" t="s">
        <v>397</v>
      </c>
    </row>
    <row r="181" spans="1:19" s="41" customFormat="1" ht="24" customHeight="1">
      <c r="A181" s="25" t="s">
        <v>29</v>
      </c>
      <c r="B181" s="25" t="s">
        <v>29</v>
      </c>
      <c r="C181" s="110" t="s">
        <v>29</v>
      </c>
      <c r="D181" s="33">
        <v>21</v>
      </c>
      <c r="E181" s="21" t="s">
        <v>111</v>
      </c>
      <c r="F181" s="21" t="s">
        <v>241</v>
      </c>
      <c r="G181" s="4" t="s">
        <v>33</v>
      </c>
      <c r="H181" s="29" t="s">
        <v>99</v>
      </c>
      <c r="I181" s="34" t="e">
        <f>M181+P181</f>
        <v>#VALUE!</v>
      </c>
      <c r="J181" s="130" t="e">
        <f>I181-I$66</f>
        <v>#VALUE!</v>
      </c>
      <c r="K181" s="90">
        <v>4.4444444444444398E-2</v>
      </c>
      <c r="L181" s="63" t="s">
        <v>404</v>
      </c>
      <c r="M181" s="63" t="e">
        <f>L181-K181</f>
        <v>#VALUE!</v>
      </c>
      <c r="N181" s="64">
        <v>7.2222222222222104E-2</v>
      </c>
      <c r="O181" s="65" t="s">
        <v>397</v>
      </c>
      <c r="P181" s="63" t="s">
        <v>397</v>
      </c>
    </row>
    <row r="182" spans="1:19" ht="24" customHeight="1">
      <c r="A182" s="46" t="s">
        <v>29</v>
      </c>
      <c r="B182" s="25" t="s">
        <v>29</v>
      </c>
      <c r="C182" s="110" t="s">
        <v>29</v>
      </c>
      <c r="D182" s="33">
        <v>55</v>
      </c>
      <c r="E182" s="21" t="s">
        <v>255</v>
      </c>
      <c r="F182" s="21" t="s">
        <v>257</v>
      </c>
      <c r="G182" s="4" t="s">
        <v>168</v>
      </c>
      <c r="H182" s="29" t="s">
        <v>99</v>
      </c>
      <c r="I182" s="34" t="e">
        <f>M182+P182</f>
        <v>#VALUE!</v>
      </c>
      <c r="J182" s="130" t="e">
        <f>I182-I$66</f>
        <v>#VALUE!</v>
      </c>
      <c r="K182" s="90">
        <v>5.6250000000000001E-2</v>
      </c>
      <c r="L182" s="64" t="s">
        <v>404</v>
      </c>
      <c r="M182" s="64" t="e">
        <f>L182-K182</f>
        <v>#VALUE!</v>
      </c>
      <c r="N182" s="69">
        <v>7.3958333333333195E-2</v>
      </c>
      <c r="O182" s="62" t="s">
        <v>397</v>
      </c>
      <c r="P182" s="64" t="s">
        <v>397</v>
      </c>
      <c r="Q182" s="24"/>
      <c r="R182" s="24"/>
      <c r="S182" s="24"/>
    </row>
    <row r="183" spans="1:19" ht="24" customHeight="1">
      <c r="A183" s="25" t="s">
        <v>29</v>
      </c>
      <c r="B183" s="25" t="s">
        <v>29</v>
      </c>
      <c r="C183" s="110" t="s">
        <v>29</v>
      </c>
      <c r="D183" s="33">
        <v>59</v>
      </c>
      <c r="E183" s="21" t="s">
        <v>320</v>
      </c>
      <c r="F183" s="21" t="s">
        <v>77</v>
      </c>
      <c r="G183" s="4" t="s">
        <v>168</v>
      </c>
      <c r="H183" s="29" t="s">
        <v>99</v>
      </c>
      <c r="I183" s="34" t="e">
        <f>M183+P183</f>
        <v>#VALUE!</v>
      </c>
      <c r="J183" s="130" t="e">
        <f>I183-I$66</f>
        <v>#VALUE!</v>
      </c>
      <c r="K183" s="86">
        <v>5.7638888888888899E-2</v>
      </c>
      <c r="L183" s="64" t="s">
        <v>404</v>
      </c>
      <c r="M183" s="64" t="e">
        <f>L183-K183</f>
        <v>#VALUE!</v>
      </c>
      <c r="N183" s="64">
        <v>7.43055555555555E-2</v>
      </c>
      <c r="O183" s="62" t="s">
        <v>397</v>
      </c>
      <c r="P183" s="64" t="s">
        <v>397</v>
      </c>
      <c r="Q183" s="24"/>
      <c r="R183" s="24"/>
      <c r="S183" s="24"/>
    </row>
    <row r="184" spans="1:19" s="41" customFormat="1" ht="24" customHeight="1">
      <c r="A184" s="25" t="s">
        <v>29</v>
      </c>
      <c r="B184" s="25" t="s">
        <v>29</v>
      </c>
      <c r="C184" s="110" t="s">
        <v>29</v>
      </c>
      <c r="D184" s="33">
        <v>61</v>
      </c>
      <c r="E184" s="21" t="s">
        <v>81</v>
      </c>
      <c r="F184" s="21" t="s">
        <v>321</v>
      </c>
      <c r="G184" s="4"/>
      <c r="H184" s="29" t="s">
        <v>99</v>
      </c>
      <c r="I184" s="34" t="e">
        <f>M184+P184</f>
        <v>#VALUE!</v>
      </c>
      <c r="J184" s="130" t="e">
        <f>I184-I$66</f>
        <v>#VALUE!</v>
      </c>
      <c r="K184" s="90">
        <v>5.83333333333333E-2</v>
      </c>
      <c r="L184" s="63" t="s">
        <v>404</v>
      </c>
      <c r="M184" s="63" t="e">
        <f>L184-K184</f>
        <v>#VALUE!</v>
      </c>
      <c r="N184" s="69">
        <v>7.4652777777777707E-2</v>
      </c>
      <c r="O184" s="65" t="s">
        <v>397</v>
      </c>
      <c r="P184" s="63" t="s">
        <v>397</v>
      </c>
    </row>
    <row r="185" spans="1:19" ht="24" customHeight="1">
      <c r="A185" s="46" t="s">
        <v>29</v>
      </c>
      <c r="B185" s="25" t="s">
        <v>29</v>
      </c>
      <c r="C185" s="110" t="s">
        <v>29</v>
      </c>
      <c r="D185" s="33">
        <v>67</v>
      </c>
      <c r="E185" s="21" t="s">
        <v>129</v>
      </c>
      <c r="F185" s="21" t="s">
        <v>28</v>
      </c>
      <c r="G185" s="4" t="s">
        <v>168</v>
      </c>
      <c r="H185" s="29" t="s">
        <v>99</v>
      </c>
      <c r="I185" s="34" t="e">
        <f>M185+P185</f>
        <v>#VALUE!</v>
      </c>
      <c r="J185" s="130" t="e">
        <f>I185-I$66</f>
        <v>#VALUE!</v>
      </c>
      <c r="K185" s="90">
        <v>6.0416666666666598E-2</v>
      </c>
      <c r="L185" s="64" t="s">
        <v>404</v>
      </c>
      <c r="M185" s="64" t="e">
        <f>L185-K185</f>
        <v>#VALUE!</v>
      </c>
      <c r="N185" s="64">
        <v>7.9166666666666496E-2</v>
      </c>
      <c r="O185" s="62" t="s">
        <v>397</v>
      </c>
      <c r="P185" s="64" t="s">
        <v>397</v>
      </c>
      <c r="Q185" s="24"/>
      <c r="R185" s="24"/>
      <c r="S185" s="24"/>
    </row>
    <row r="186" spans="1:19" s="41" customFormat="1" ht="24" customHeight="1">
      <c r="A186" s="25" t="s">
        <v>29</v>
      </c>
      <c r="B186" s="25" t="s">
        <v>29</v>
      </c>
      <c r="C186" s="110" t="s">
        <v>29</v>
      </c>
      <c r="D186" s="33">
        <v>69</v>
      </c>
      <c r="E186" s="21" t="s">
        <v>54</v>
      </c>
      <c r="F186" s="21" t="s">
        <v>105</v>
      </c>
      <c r="G186" s="4" t="s">
        <v>168</v>
      </c>
      <c r="H186" s="29" t="s">
        <v>99</v>
      </c>
      <c r="I186" s="34" t="e">
        <f>M186+P186</f>
        <v>#VALUE!</v>
      </c>
      <c r="J186" s="130" t="e">
        <f>I186-I$66</f>
        <v>#VALUE!</v>
      </c>
      <c r="K186" s="86">
        <v>6.1111111111110998E-2</v>
      </c>
      <c r="L186" s="64" t="s">
        <v>404</v>
      </c>
      <c r="M186" s="64" t="e">
        <f>L186-K186</f>
        <v>#VALUE!</v>
      </c>
      <c r="N186" s="69">
        <v>7.49999999999999E-2</v>
      </c>
      <c r="O186" s="62" t="s">
        <v>397</v>
      </c>
      <c r="P186" s="64" t="s">
        <v>397</v>
      </c>
    </row>
    <row r="187" spans="1:19" s="41" customFormat="1" ht="24" customHeight="1">
      <c r="A187" s="25" t="s">
        <v>29</v>
      </c>
      <c r="B187" s="25" t="s">
        <v>29</v>
      </c>
      <c r="C187" s="110" t="s">
        <v>29</v>
      </c>
      <c r="D187" s="33">
        <v>71</v>
      </c>
      <c r="E187" s="21" t="s">
        <v>325</v>
      </c>
      <c r="F187" s="21" t="s">
        <v>59</v>
      </c>
      <c r="G187" s="4"/>
      <c r="H187" s="29" t="s">
        <v>99</v>
      </c>
      <c r="I187" s="34" t="e">
        <f>M187+P187</f>
        <v>#VALUE!</v>
      </c>
      <c r="J187" s="130" t="e">
        <f>I187-I$66</f>
        <v>#VALUE!</v>
      </c>
      <c r="K187" s="90">
        <v>6.1805555555555503E-2</v>
      </c>
      <c r="L187" s="64" t="s">
        <v>397</v>
      </c>
      <c r="M187" s="64" t="e">
        <f>L187-K187</f>
        <v>#VALUE!</v>
      </c>
      <c r="N187" s="64">
        <v>7.9513888888888801E-2</v>
      </c>
      <c r="O187" s="62" t="s">
        <v>397</v>
      </c>
      <c r="P187" s="64" t="s">
        <v>397</v>
      </c>
    </row>
    <row r="188" spans="1:19" s="41" customFormat="1" ht="24" customHeight="1">
      <c r="A188" s="46" t="s">
        <v>29</v>
      </c>
      <c r="B188" s="25" t="s">
        <v>29</v>
      </c>
      <c r="C188" s="110" t="s">
        <v>29</v>
      </c>
      <c r="D188" s="33">
        <v>78</v>
      </c>
      <c r="E188" s="21" t="s">
        <v>253</v>
      </c>
      <c r="F188" s="21" t="s">
        <v>254</v>
      </c>
      <c r="G188" s="4" t="s">
        <v>168</v>
      </c>
      <c r="H188" s="29" t="s">
        <v>99</v>
      </c>
      <c r="I188" s="34" t="e">
        <f>M188+P188</f>
        <v>#VALUE!</v>
      </c>
      <c r="J188" s="130" t="e">
        <f>I188-I$66</f>
        <v>#VALUE!</v>
      </c>
      <c r="K188" s="90">
        <v>6.4236111111110994E-2</v>
      </c>
      <c r="L188" s="64" t="s">
        <v>404</v>
      </c>
      <c r="M188" s="64" t="e">
        <f>L188-K188</f>
        <v>#VALUE!</v>
      </c>
      <c r="N188" s="69">
        <v>7.56944444444443E-2</v>
      </c>
      <c r="O188" s="62" t="s">
        <v>397</v>
      </c>
      <c r="P188" s="64" t="s">
        <v>397</v>
      </c>
    </row>
    <row r="189" spans="1:19" s="41" customFormat="1" ht="24" customHeight="1">
      <c r="A189" s="25" t="s">
        <v>29</v>
      </c>
      <c r="B189" s="25" t="s">
        <v>29</v>
      </c>
      <c r="C189" s="110" t="s">
        <v>29</v>
      </c>
      <c r="D189" s="33">
        <v>82</v>
      </c>
      <c r="E189" s="21" t="s">
        <v>334</v>
      </c>
      <c r="F189" s="21" t="s">
        <v>335</v>
      </c>
      <c r="G189" s="4" t="s">
        <v>309</v>
      </c>
      <c r="H189" s="29" t="s">
        <v>99</v>
      </c>
      <c r="I189" s="34" t="e">
        <f>M189+P189</f>
        <v>#VALUE!</v>
      </c>
      <c r="J189" s="130" t="e">
        <f>I189-I$66</f>
        <v>#VALUE!</v>
      </c>
      <c r="K189" s="86">
        <v>6.5624999999999906E-2</v>
      </c>
      <c r="L189" s="64" t="s">
        <v>404</v>
      </c>
      <c r="M189" s="64" t="e">
        <f>L189-K189</f>
        <v>#VALUE!</v>
      </c>
      <c r="N189" s="64">
        <v>7.6041666666666605E-2</v>
      </c>
      <c r="O189" s="62" t="s">
        <v>397</v>
      </c>
      <c r="P189" s="64" t="s">
        <v>397</v>
      </c>
    </row>
    <row r="190" spans="1:19" ht="24" customHeight="1">
      <c r="A190" s="25" t="s">
        <v>29</v>
      </c>
      <c r="B190" s="25" t="s">
        <v>29</v>
      </c>
      <c r="C190" s="110" t="s">
        <v>29</v>
      </c>
      <c r="D190" s="33">
        <v>105</v>
      </c>
      <c r="E190" s="21" t="s">
        <v>226</v>
      </c>
      <c r="F190" s="21" t="s">
        <v>227</v>
      </c>
      <c r="G190" s="4" t="s">
        <v>228</v>
      </c>
      <c r="H190" s="29" t="s">
        <v>99</v>
      </c>
      <c r="I190" s="34" t="e">
        <f>M190+P190</f>
        <v>#VALUE!</v>
      </c>
      <c r="J190" s="130" t="e">
        <f>I190-I$66</f>
        <v>#VALUE!</v>
      </c>
      <c r="K190" s="90">
        <v>7.3611111111111002E-2</v>
      </c>
      <c r="L190" s="64" t="s">
        <v>404</v>
      </c>
      <c r="M190" s="64" t="e">
        <f>L190-K190</f>
        <v>#VALUE!</v>
      </c>
      <c r="N190" s="69">
        <v>7.6736111111111005E-2</v>
      </c>
      <c r="O190" s="62" t="s">
        <v>397</v>
      </c>
      <c r="P190" s="64" t="s">
        <v>397</v>
      </c>
      <c r="Q190" s="24"/>
      <c r="R190" s="24"/>
      <c r="S190" s="24"/>
    </row>
    <row r="191" spans="1:19" s="41" customFormat="1" ht="24" customHeight="1">
      <c r="A191" s="46" t="s">
        <v>29</v>
      </c>
      <c r="B191" s="25" t="s">
        <v>29</v>
      </c>
      <c r="C191" s="110" t="s">
        <v>29</v>
      </c>
      <c r="D191" s="33">
        <v>113</v>
      </c>
      <c r="E191" s="21" t="s">
        <v>54</v>
      </c>
      <c r="F191" s="21" t="s">
        <v>353</v>
      </c>
      <c r="G191" s="4" t="s">
        <v>164</v>
      </c>
      <c r="H191" s="29" t="s">
        <v>99</v>
      </c>
      <c r="I191" s="34" t="e">
        <f>M191+P191</f>
        <v>#VALUE!</v>
      </c>
      <c r="J191" s="130" t="e">
        <f>I191-I$66</f>
        <v>#VALUE!</v>
      </c>
      <c r="K191" s="90">
        <v>7.6388888888888798E-2</v>
      </c>
      <c r="L191" s="63" t="s">
        <v>404</v>
      </c>
      <c r="M191" s="63" t="e">
        <f>L191-K191</f>
        <v>#VALUE!</v>
      </c>
      <c r="N191" s="64">
        <v>7.7430555555555405E-2</v>
      </c>
      <c r="O191" s="65" t="s">
        <v>397</v>
      </c>
      <c r="P191" s="63" t="s">
        <v>397</v>
      </c>
    </row>
    <row r="192" spans="1:19" ht="24" customHeight="1">
      <c r="A192" s="25" t="s">
        <v>29</v>
      </c>
      <c r="B192" s="25" t="s">
        <v>29</v>
      </c>
      <c r="C192" s="110" t="s">
        <v>29</v>
      </c>
      <c r="D192" s="33">
        <v>116</v>
      </c>
      <c r="E192" s="21" t="s">
        <v>78</v>
      </c>
      <c r="F192" s="21" t="s">
        <v>356</v>
      </c>
      <c r="G192" s="4" t="s">
        <v>197</v>
      </c>
      <c r="H192" s="29" t="s">
        <v>99</v>
      </c>
      <c r="I192" s="34" t="e">
        <f>M192+P192</f>
        <v>#VALUE!</v>
      </c>
      <c r="J192" s="130" t="e">
        <f>I192-I$66</f>
        <v>#VALUE!</v>
      </c>
      <c r="K192" s="86">
        <v>7.7430555555555405E-2</v>
      </c>
      <c r="L192" s="63" t="s">
        <v>404</v>
      </c>
      <c r="M192" s="63" t="e">
        <f>L192-K192</f>
        <v>#VALUE!</v>
      </c>
      <c r="N192" s="69">
        <v>7.8124999999999903E-2</v>
      </c>
      <c r="O192" s="65" t="s">
        <v>397</v>
      </c>
      <c r="P192" s="63" t="s">
        <v>397</v>
      </c>
      <c r="Q192" s="24"/>
      <c r="R192" s="24"/>
      <c r="S192" s="24"/>
    </row>
    <row r="193" spans="1:19" ht="24" customHeight="1">
      <c r="A193" s="25" t="s">
        <v>29</v>
      </c>
      <c r="B193" s="25" t="s">
        <v>29</v>
      </c>
      <c r="C193" s="110" t="s">
        <v>29</v>
      </c>
      <c r="D193" s="33">
        <v>117</v>
      </c>
      <c r="E193" s="21" t="s">
        <v>259</v>
      </c>
      <c r="F193" s="21" t="s">
        <v>260</v>
      </c>
      <c r="G193" s="4" t="s">
        <v>261</v>
      </c>
      <c r="H193" s="29" t="s">
        <v>99</v>
      </c>
      <c r="I193" s="34" t="e">
        <f>M193+P193</f>
        <v>#VALUE!</v>
      </c>
      <c r="J193" s="130" t="e">
        <f>I193-I$66</f>
        <v>#VALUE!</v>
      </c>
      <c r="K193" s="90">
        <v>7.7777777777777599E-2</v>
      </c>
      <c r="L193" s="64" t="s">
        <v>404</v>
      </c>
      <c r="M193" s="64" t="e">
        <f>L193-K193</f>
        <v>#VALUE!</v>
      </c>
      <c r="N193" s="64">
        <v>7.8472222222222096E-2</v>
      </c>
      <c r="O193" s="62" t="s">
        <v>397</v>
      </c>
      <c r="P193" s="64" t="s">
        <v>397</v>
      </c>
      <c r="Q193" s="24"/>
      <c r="R193" s="24"/>
      <c r="S193" s="24"/>
    </row>
    <row r="194" spans="1:19" s="41" customFormat="1" ht="24" customHeight="1">
      <c r="A194" s="46" t="s">
        <v>29</v>
      </c>
      <c r="B194" s="25" t="s">
        <v>29</v>
      </c>
      <c r="C194" s="110" t="s">
        <v>29</v>
      </c>
      <c r="D194" s="33">
        <v>118</v>
      </c>
      <c r="E194" s="21" t="s">
        <v>322</v>
      </c>
      <c r="F194" s="21" t="s">
        <v>59</v>
      </c>
      <c r="G194" s="4" t="s">
        <v>261</v>
      </c>
      <c r="H194" s="29" t="s">
        <v>99</v>
      </c>
      <c r="I194" s="34" t="e">
        <f>M194+P194</f>
        <v>#VALUE!</v>
      </c>
      <c r="J194" s="130" t="e">
        <f>I194-I$66</f>
        <v>#VALUE!</v>
      </c>
      <c r="K194" s="90">
        <v>7.8124999999999903E-2</v>
      </c>
      <c r="L194" s="64" t="s">
        <v>397</v>
      </c>
      <c r="M194" s="64" t="e">
        <f>L194-K194</f>
        <v>#VALUE!</v>
      </c>
      <c r="N194" s="69">
        <v>7.9861111111110994E-2</v>
      </c>
      <c r="O194" s="62" t="s">
        <v>397</v>
      </c>
      <c r="P194" s="64" t="s">
        <v>397</v>
      </c>
    </row>
    <row r="195" spans="1:19" s="41" customFormat="1" ht="24" customHeight="1">
      <c r="A195" s="25" t="s">
        <v>29</v>
      </c>
      <c r="B195" s="25" t="s">
        <v>29</v>
      </c>
      <c r="C195" s="110" t="s">
        <v>29</v>
      </c>
      <c r="D195" s="33">
        <v>121</v>
      </c>
      <c r="E195" s="21" t="s">
        <v>69</v>
      </c>
      <c r="F195" s="21" t="s">
        <v>358</v>
      </c>
      <c r="G195" s="4" t="s">
        <v>220</v>
      </c>
      <c r="H195" s="4"/>
      <c r="I195" s="34" t="e">
        <f>M195+P195</f>
        <v>#VALUE!</v>
      </c>
      <c r="J195" s="130" t="e">
        <f>I195-I$66</f>
        <v>#VALUE!</v>
      </c>
      <c r="K195" s="86">
        <v>7.9166666666666496E-2</v>
      </c>
      <c r="L195" s="64" t="s">
        <v>397</v>
      </c>
      <c r="M195" s="64" t="e">
        <f>L195-K195</f>
        <v>#VALUE!</v>
      </c>
      <c r="N195" s="64">
        <v>8.0208333333333201E-2</v>
      </c>
      <c r="O195" s="62" t="s">
        <v>397</v>
      </c>
      <c r="P195" s="64" t="s">
        <v>397</v>
      </c>
    </row>
    <row r="196" spans="1:19" s="41" customFormat="1" ht="24" customHeight="1">
      <c r="A196" s="25" t="s">
        <v>29</v>
      </c>
      <c r="B196" s="157" t="s">
        <v>29</v>
      </c>
      <c r="C196" s="110" t="s">
        <v>29</v>
      </c>
      <c r="D196" s="27" t="s">
        <v>417</v>
      </c>
      <c r="E196" s="28" t="s">
        <v>418</v>
      </c>
      <c r="F196" s="28" t="s">
        <v>418</v>
      </c>
      <c r="G196" s="29" t="s">
        <v>420</v>
      </c>
      <c r="H196" s="29"/>
      <c r="I196" s="32" t="e">
        <f>M196+P196</f>
        <v>#VALUE!</v>
      </c>
      <c r="J196" s="121" t="e">
        <f>I196-I$66</f>
        <v>#VALUE!</v>
      </c>
      <c r="K196" s="90"/>
      <c r="L196" s="156" t="s">
        <v>419</v>
      </c>
      <c r="M196" s="64" t="e">
        <f>L196-K196</f>
        <v>#VALUE!</v>
      </c>
      <c r="N196" s="64"/>
      <c r="O196" s="62"/>
      <c r="P196" s="64"/>
      <c r="Q196" s="78"/>
      <c r="R196" s="75"/>
      <c r="S196" s="103"/>
    </row>
    <row r="197" spans="1:19" s="41" customFormat="1" ht="24" customHeight="1">
      <c r="A197" s="6" t="s">
        <v>100</v>
      </c>
      <c r="B197" s="11"/>
      <c r="C197" s="9"/>
      <c r="D197" s="11"/>
      <c r="E197" s="11"/>
      <c r="F197" s="11"/>
      <c r="G197" s="12"/>
      <c r="H197" s="6"/>
      <c r="I197" s="6"/>
      <c r="J197" s="83"/>
      <c r="K197" s="11"/>
      <c r="L197" s="11"/>
      <c r="M197" s="13"/>
      <c r="N197" s="133"/>
      <c r="O197" s="92"/>
      <c r="P197" s="78"/>
    </row>
    <row r="198" spans="1:19" s="41" customFormat="1" ht="24" customHeight="1" thickBot="1">
      <c r="A198" s="14" t="s">
        <v>38</v>
      </c>
      <c r="B198" s="14" t="s">
        <v>37</v>
      </c>
      <c r="C198" s="15" t="s">
        <v>411</v>
      </c>
      <c r="D198" s="16" t="s">
        <v>6</v>
      </c>
      <c r="E198" s="9" t="s">
        <v>3</v>
      </c>
      <c r="F198" s="9" t="s">
        <v>4</v>
      </c>
      <c r="G198" s="9" t="s">
        <v>5</v>
      </c>
      <c r="H198" s="17" t="s">
        <v>101</v>
      </c>
      <c r="I198" s="15" t="s">
        <v>35</v>
      </c>
      <c r="J198" s="145" t="s">
        <v>122</v>
      </c>
      <c r="K198" s="89" t="s">
        <v>405</v>
      </c>
      <c r="L198" s="79" t="s">
        <v>406</v>
      </c>
      <c r="M198" s="79" t="s">
        <v>408</v>
      </c>
      <c r="N198" s="104" t="s">
        <v>410</v>
      </c>
      <c r="O198" s="71" t="s">
        <v>407</v>
      </c>
      <c r="P198" s="70" t="s">
        <v>409</v>
      </c>
    </row>
    <row r="199" spans="1:19" s="41" customFormat="1" ht="24" customHeight="1" thickTop="1">
      <c r="A199" s="25">
        <v>2</v>
      </c>
      <c r="B199" s="25">
        <v>1</v>
      </c>
      <c r="C199" s="116">
        <v>1</v>
      </c>
      <c r="D199" s="27">
        <v>80</v>
      </c>
      <c r="E199" s="38" t="s">
        <v>378</v>
      </c>
      <c r="F199" s="38" t="s">
        <v>314</v>
      </c>
      <c r="G199" s="39" t="s">
        <v>164</v>
      </c>
      <c r="H199" s="29"/>
      <c r="I199" s="34">
        <f>M199+P199</f>
        <v>4.2291666666666727E-2</v>
      </c>
      <c r="J199" s="123">
        <f>I199-M$1201</f>
        <v>4.2291666666666727E-2</v>
      </c>
      <c r="K199" s="86">
        <v>9.9305555555555494E-2</v>
      </c>
      <c r="L199" s="69">
        <v>0.12694444444444444</v>
      </c>
      <c r="M199" s="69">
        <f>L199-K199</f>
        <v>2.7638888888888949E-2</v>
      </c>
      <c r="N199" s="101">
        <v>8.4027777777777771E-2</v>
      </c>
      <c r="O199" s="107">
        <v>9.8680555555555549E-2</v>
      </c>
      <c r="P199" s="69">
        <f>O199-N199</f>
        <v>1.4652777777777778E-2</v>
      </c>
    </row>
    <row r="200" spans="1:19" s="41" customFormat="1" ht="24" customHeight="1">
      <c r="A200" s="19">
        <v>1</v>
      </c>
      <c r="B200" s="19">
        <v>3</v>
      </c>
      <c r="C200" s="116">
        <v>2</v>
      </c>
      <c r="D200" s="33">
        <v>10</v>
      </c>
      <c r="E200" s="1" t="s">
        <v>154</v>
      </c>
      <c r="F200" s="1" t="s">
        <v>153</v>
      </c>
      <c r="G200" s="2" t="s">
        <v>33</v>
      </c>
      <c r="H200" s="29" t="s">
        <v>100</v>
      </c>
      <c r="I200" s="34">
        <f>M200+P200</f>
        <v>4.2789351851851856E-2</v>
      </c>
      <c r="J200" s="128">
        <f>I200-M$1201</f>
        <v>4.2789351851851856E-2</v>
      </c>
      <c r="K200" s="90">
        <v>8.7499999999999994E-2</v>
      </c>
      <c r="L200" s="64">
        <v>0.11495370370370371</v>
      </c>
      <c r="M200" s="64">
        <f>L200-K200</f>
        <v>2.7453703703703716E-2</v>
      </c>
      <c r="N200" s="81">
        <v>8.3333333333333329E-2</v>
      </c>
      <c r="O200" s="64">
        <v>9.8668981481481469E-2</v>
      </c>
      <c r="P200" s="64">
        <f>O200-N200</f>
        <v>1.533564814814814E-2</v>
      </c>
    </row>
    <row r="201" spans="1:19" s="41" customFormat="1" ht="24" customHeight="1">
      <c r="A201" s="25">
        <v>3</v>
      </c>
      <c r="B201" s="25">
        <v>2</v>
      </c>
      <c r="C201" s="116">
        <v>3</v>
      </c>
      <c r="D201" s="27">
        <v>29</v>
      </c>
      <c r="E201" s="38" t="s">
        <v>69</v>
      </c>
      <c r="F201" s="38" t="s">
        <v>70</v>
      </c>
      <c r="G201" s="39" t="s">
        <v>33</v>
      </c>
      <c r="H201" s="29"/>
      <c r="I201" s="67">
        <f>M201+P201</f>
        <v>4.3449074074073876E-2</v>
      </c>
      <c r="J201" s="134">
        <f>I201-M$1201</f>
        <v>4.3449074074073876E-2</v>
      </c>
      <c r="K201" s="90">
        <v>0.102777777777778</v>
      </c>
      <c r="L201" s="64">
        <v>0.13104166666666667</v>
      </c>
      <c r="M201" s="64">
        <f>L201-K201</f>
        <v>2.8263888888888672E-2</v>
      </c>
      <c r="N201" s="101">
        <v>8.4722222222222199E-2</v>
      </c>
      <c r="O201" s="64">
        <v>9.9907407407407403E-2</v>
      </c>
      <c r="P201" s="64">
        <f>O201-N201</f>
        <v>1.5185185185185204E-2</v>
      </c>
    </row>
    <row r="202" spans="1:19" s="41" customFormat="1" ht="24" customHeight="1">
      <c r="A202" s="25">
        <v>4</v>
      </c>
      <c r="B202" s="19">
        <v>5</v>
      </c>
      <c r="C202" s="116">
        <v>4</v>
      </c>
      <c r="D202" s="27">
        <v>120</v>
      </c>
      <c r="E202" s="38" t="s">
        <v>18</v>
      </c>
      <c r="F202" s="38" t="s">
        <v>47</v>
      </c>
      <c r="G202" s="39" t="s">
        <v>19</v>
      </c>
      <c r="H202" s="29"/>
      <c r="I202" s="67">
        <f>M202+P202</f>
        <v>4.4224537037037451E-2</v>
      </c>
      <c r="J202" s="134">
        <f>I202-M$1201</f>
        <v>4.4224537037037451E-2</v>
      </c>
      <c r="K202" s="90">
        <v>0.100694444444444</v>
      </c>
      <c r="L202" s="64">
        <v>0.12927083333333333</v>
      </c>
      <c r="M202" s="64">
        <f>L202-K202</f>
        <v>2.8576388888889331E-2</v>
      </c>
      <c r="N202" s="81">
        <v>8.5416666666666696E-2</v>
      </c>
      <c r="O202" s="64">
        <v>0.10106481481481482</v>
      </c>
      <c r="P202" s="64">
        <f>O202-N202</f>
        <v>1.5648148148148119E-2</v>
      </c>
    </row>
    <row r="203" spans="1:19" s="41" customFormat="1" ht="24" customHeight="1">
      <c r="A203" s="25">
        <v>6</v>
      </c>
      <c r="B203" s="25">
        <v>4</v>
      </c>
      <c r="C203" s="116">
        <v>5</v>
      </c>
      <c r="D203" s="33">
        <v>89</v>
      </c>
      <c r="E203" s="1" t="s">
        <v>51</v>
      </c>
      <c r="F203" s="1" t="s">
        <v>155</v>
      </c>
      <c r="G203" s="2" t="s">
        <v>156</v>
      </c>
      <c r="H203" s="29" t="s">
        <v>100</v>
      </c>
      <c r="I203" s="67">
        <f>M203+P203</f>
        <v>4.4571759259259366E-2</v>
      </c>
      <c r="J203" s="128">
        <f>I203-M$1201</f>
        <v>4.4571759259259366E-2</v>
      </c>
      <c r="K203" s="90">
        <v>8.8194444444444395E-2</v>
      </c>
      <c r="L203" s="64">
        <v>0.11715277777777777</v>
      </c>
      <c r="M203" s="64">
        <f>L203-K203</f>
        <v>2.8958333333333378E-2</v>
      </c>
      <c r="N203" s="101">
        <v>8.6805555555555497E-2</v>
      </c>
      <c r="O203" s="64">
        <v>0.10241898148148149</v>
      </c>
      <c r="P203" s="64">
        <f>O203-N203</f>
        <v>1.5613425925925989E-2</v>
      </c>
    </row>
    <row r="204" spans="1:19" s="41" customFormat="1" ht="24" customHeight="1">
      <c r="A204" s="25">
        <v>5</v>
      </c>
      <c r="B204" s="25">
        <v>8</v>
      </c>
      <c r="C204" s="116">
        <v>6</v>
      </c>
      <c r="D204" s="33">
        <v>268</v>
      </c>
      <c r="E204" s="1" t="s">
        <v>141</v>
      </c>
      <c r="F204" s="1" t="s">
        <v>142</v>
      </c>
      <c r="G204" s="2"/>
      <c r="H204" s="29" t="s">
        <v>100</v>
      </c>
      <c r="I204" s="67">
        <f>M204+P204</f>
        <v>4.5150462962962976E-2</v>
      </c>
      <c r="J204" s="134">
        <f>I204-M$1201</f>
        <v>4.5150462962962976E-2</v>
      </c>
      <c r="K204" s="90">
        <v>8.3333333333333329E-2</v>
      </c>
      <c r="L204" s="64">
        <v>0.1121875</v>
      </c>
      <c r="M204" s="64">
        <f>L204-K204</f>
        <v>2.8854166666666667E-2</v>
      </c>
      <c r="N204" s="81">
        <v>8.6111111111111097E-2</v>
      </c>
      <c r="O204" s="64">
        <v>0.10240740740740741</v>
      </c>
      <c r="P204" s="64">
        <f>O204-N204</f>
        <v>1.6296296296296309E-2</v>
      </c>
    </row>
    <row r="205" spans="1:19" s="41" customFormat="1" ht="24" customHeight="1">
      <c r="A205" s="25">
        <v>7</v>
      </c>
      <c r="B205" s="19">
        <v>9</v>
      </c>
      <c r="C205" s="116">
        <v>7</v>
      </c>
      <c r="D205" s="33">
        <v>27</v>
      </c>
      <c r="E205" s="1" t="s">
        <v>166</v>
      </c>
      <c r="F205" s="1" t="s">
        <v>167</v>
      </c>
      <c r="G205" s="2" t="s">
        <v>168</v>
      </c>
      <c r="H205" s="29" t="s">
        <v>100</v>
      </c>
      <c r="I205" s="67">
        <f>M205+P205</f>
        <v>4.5474537037037105E-2</v>
      </c>
      <c r="J205" s="128">
        <f>I205-M$1201</f>
        <v>4.5474537037037105E-2</v>
      </c>
      <c r="K205" s="90">
        <v>9.1666666666666605E-2</v>
      </c>
      <c r="L205" s="64">
        <v>0.12067129629629629</v>
      </c>
      <c r="M205" s="64">
        <f>L205-K205</f>
        <v>2.9004629629629686E-2</v>
      </c>
      <c r="N205" s="101">
        <v>8.7499999999999994E-2</v>
      </c>
      <c r="O205" s="64">
        <v>0.10396990740740741</v>
      </c>
      <c r="P205" s="64">
        <f>O205-N205</f>
        <v>1.6469907407407419E-2</v>
      </c>
    </row>
    <row r="206" spans="1:19" s="41" customFormat="1" ht="24" customHeight="1">
      <c r="A206" s="25">
        <v>10</v>
      </c>
      <c r="B206" s="19">
        <v>7</v>
      </c>
      <c r="C206" s="116">
        <v>8</v>
      </c>
      <c r="D206" s="33">
        <v>21</v>
      </c>
      <c r="E206" s="1" t="s">
        <v>52</v>
      </c>
      <c r="F206" s="1" t="s">
        <v>174</v>
      </c>
      <c r="G206" s="2" t="s">
        <v>33</v>
      </c>
      <c r="H206" s="29" t="s">
        <v>100</v>
      </c>
      <c r="I206" s="67">
        <f>M206+P206</f>
        <v>4.6875000000000069E-2</v>
      </c>
      <c r="J206" s="128">
        <f>I206-M$1201</f>
        <v>4.6875000000000069E-2</v>
      </c>
      <c r="K206" s="90">
        <v>9.44444444444444E-2</v>
      </c>
      <c r="L206" s="64">
        <v>0.12511574074074075</v>
      </c>
      <c r="M206" s="64">
        <f>L206-K206</f>
        <v>3.0671296296296349E-2</v>
      </c>
      <c r="N206" s="81">
        <v>8.9583333333333307E-2</v>
      </c>
      <c r="O206" s="64">
        <v>0.10578703703703703</v>
      </c>
      <c r="P206" s="64">
        <f>O206-N206</f>
        <v>1.620370370370372E-2</v>
      </c>
    </row>
    <row r="207" spans="1:19" s="41" customFormat="1" ht="24" customHeight="1">
      <c r="A207" s="25">
        <v>9</v>
      </c>
      <c r="B207" s="25">
        <v>10</v>
      </c>
      <c r="C207" s="116">
        <v>9</v>
      </c>
      <c r="D207" s="33">
        <v>26</v>
      </c>
      <c r="E207" s="38" t="s">
        <v>380</v>
      </c>
      <c r="F207" s="1" t="s">
        <v>165</v>
      </c>
      <c r="G207" s="2" t="s">
        <v>164</v>
      </c>
      <c r="H207" s="29" t="s">
        <v>100</v>
      </c>
      <c r="I207" s="67">
        <f>M207+P207</f>
        <v>4.6921296296296294E-2</v>
      </c>
      <c r="J207" s="128">
        <f>I207-M$1201</f>
        <v>4.6921296296296294E-2</v>
      </c>
      <c r="K207" s="90">
        <v>9.0972222222222204E-2</v>
      </c>
      <c r="L207" s="64">
        <v>0.12133101851851852</v>
      </c>
      <c r="M207" s="64">
        <f>L207-K207</f>
        <v>3.0358796296296314E-2</v>
      </c>
      <c r="N207" s="101">
        <v>8.8888888888888906E-2</v>
      </c>
      <c r="O207" s="64">
        <v>0.10545138888888889</v>
      </c>
      <c r="P207" s="64">
        <f>O207-N207</f>
        <v>1.656249999999998E-2</v>
      </c>
    </row>
    <row r="208" spans="1:19" ht="24" customHeight="1">
      <c r="A208" s="25">
        <v>8</v>
      </c>
      <c r="B208" s="19">
        <v>15</v>
      </c>
      <c r="C208" s="116">
        <v>10</v>
      </c>
      <c r="D208" s="33">
        <v>30</v>
      </c>
      <c r="E208" s="1" t="s">
        <v>162</v>
      </c>
      <c r="F208" s="1" t="s">
        <v>163</v>
      </c>
      <c r="G208" s="2" t="s">
        <v>164</v>
      </c>
      <c r="H208" s="29" t="s">
        <v>100</v>
      </c>
      <c r="I208" s="67">
        <f>M208+P208</f>
        <v>4.7060185185185302E-2</v>
      </c>
      <c r="J208" s="128">
        <f>I208-M$1201</f>
        <v>4.7060185185185302E-2</v>
      </c>
      <c r="K208" s="90">
        <v>9.0277777777777707E-2</v>
      </c>
      <c r="L208" s="64">
        <v>0.12015046296296296</v>
      </c>
      <c r="M208" s="64">
        <f>L208-K208</f>
        <v>2.9872685185185252E-2</v>
      </c>
      <c r="N208" s="81">
        <v>8.8194444444444395E-2</v>
      </c>
      <c r="O208" s="64">
        <v>0.10538194444444444</v>
      </c>
      <c r="P208" s="64">
        <f>O208-N208</f>
        <v>1.718750000000005E-2</v>
      </c>
      <c r="Q208" s="24"/>
      <c r="R208" s="24"/>
      <c r="S208" s="24"/>
    </row>
    <row r="209" spans="1:19" ht="24" customHeight="1">
      <c r="A209" s="25">
        <v>11</v>
      </c>
      <c r="B209" s="19">
        <v>12</v>
      </c>
      <c r="C209" s="116">
        <v>11</v>
      </c>
      <c r="D209" s="33">
        <v>14</v>
      </c>
      <c r="E209" s="1" t="s">
        <v>172</v>
      </c>
      <c r="F209" s="1" t="s">
        <v>173</v>
      </c>
      <c r="G209" s="2" t="s">
        <v>89</v>
      </c>
      <c r="H209" s="29" t="s">
        <v>100</v>
      </c>
      <c r="I209" s="67">
        <f>M209+P209</f>
        <v>4.7951388888888974E-2</v>
      </c>
      <c r="J209" s="128">
        <f>I209-M$1201</f>
        <v>4.7951388888888974E-2</v>
      </c>
      <c r="K209" s="90">
        <v>9.375E-2</v>
      </c>
      <c r="L209" s="64">
        <v>0.12467592592592593</v>
      </c>
      <c r="M209" s="64">
        <f>L209-K209</f>
        <v>3.0925925925925926E-2</v>
      </c>
      <c r="N209" s="101">
        <v>9.0277777777777707E-2</v>
      </c>
      <c r="O209" s="64">
        <v>0.10730324074074075</v>
      </c>
      <c r="P209" s="64">
        <f>O209-N209</f>
        <v>1.7025462962963048E-2</v>
      </c>
      <c r="Q209" s="24"/>
      <c r="R209" s="24"/>
      <c r="S209" s="24"/>
    </row>
    <row r="210" spans="1:19" ht="24" customHeight="1">
      <c r="A210" s="25">
        <v>12</v>
      </c>
      <c r="B210" s="25">
        <v>13</v>
      </c>
      <c r="C210" s="116">
        <v>12</v>
      </c>
      <c r="D210" s="33">
        <v>16</v>
      </c>
      <c r="E210" s="1" t="s">
        <v>150</v>
      </c>
      <c r="F210" s="1" t="s">
        <v>151</v>
      </c>
      <c r="G210" s="2" t="s">
        <v>64</v>
      </c>
      <c r="H210" s="29" t="s">
        <v>100</v>
      </c>
      <c r="I210" s="67">
        <f>M210+P210</f>
        <v>4.821759259259259E-2</v>
      </c>
      <c r="J210" s="128">
        <f>I210-M$1201</f>
        <v>4.821759259259259E-2</v>
      </c>
      <c r="K210" s="90">
        <v>8.6111111111111124E-2</v>
      </c>
      <c r="L210" s="64">
        <v>0.11728009259259259</v>
      </c>
      <c r="M210" s="64">
        <f>L210-K210</f>
        <v>3.1168981481481464E-2</v>
      </c>
      <c r="N210" s="81">
        <v>9.0972222222222204E-2</v>
      </c>
      <c r="O210" s="64">
        <v>0.10802083333333333</v>
      </c>
      <c r="P210" s="64">
        <f>O210-N210</f>
        <v>1.7048611111111125E-2</v>
      </c>
      <c r="Q210" s="24"/>
      <c r="R210" s="24"/>
      <c r="S210" s="24"/>
    </row>
    <row r="211" spans="1:19" s="41" customFormat="1" ht="24" customHeight="1">
      <c r="A211" s="25">
        <v>14</v>
      </c>
      <c r="B211" s="25">
        <v>14</v>
      </c>
      <c r="C211" s="116">
        <v>13</v>
      </c>
      <c r="D211" s="33">
        <v>19</v>
      </c>
      <c r="E211" s="1" t="s">
        <v>76</v>
      </c>
      <c r="F211" s="1" t="s">
        <v>146</v>
      </c>
      <c r="G211" s="2" t="s">
        <v>147</v>
      </c>
      <c r="H211" s="29" t="s">
        <v>100</v>
      </c>
      <c r="I211" s="67">
        <f>M211+P211</f>
        <v>4.9722222222222251E-2</v>
      </c>
      <c r="J211" s="128">
        <f>I211-M$1201</f>
        <v>4.9722222222222251E-2</v>
      </c>
      <c r="K211" s="90">
        <v>8.4722222222222213E-2</v>
      </c>
      <c r="L211" s="64">
        <v>0.11738425925925926</v>
      </c>
      <c r="M211" s="64">
        <f>L211-K211</f>
        <v>3.2662037037037045E-2</v>
      </c>
      <c r="N211" s="101">
        <v>9.2361111111111102E-2</v>
      </c>
      <c r="O211" s="64">
        <v>0.10942129629629631</v>
      </c>
      <c r="P211" s="64">
        <f>O211-N211</f>
        <v>1.7060185185185206E-2</v>
      </c>
    </row>
    <row r="212" spans="1:19" s="41" customFormat="1" ht="24" customHeight="1">
      <c r="A212" s="25">
        <v>13</v>
      </c>
      <c r="B212" s="25">
        <v>19</v>
      </c>
      <c r="C212" s="116">
        <v>14</v>
      </c>
      <c r="D212" s="27">
        <v>33</v>
      </c>
      <c r="E212" s="38" t="s">
        <v>52</v>
      </c>
      <c r="F212" s="38" t="s">
        <v>27</v>
      </c>
      <c r="G212" s="39" t="s">
        <v>145</v>
      </c>
      <c r="H212" s="29" t="s">
        <v>425</v>
      </c>
      <c r="I212" s="67">
        <f>M212+P212</f>
        <v>5.0960648148148435E-2</v>
      </c>
      <c r="J212" s="134">
        <f>I212-M$1201</f>
        <v>5.0960648148148435E-2</v>
      </c>
      <c r="K212" s="90">
        <v>0.10347222222222199</v>
      </c>
      <c r="L212" s="64">
        <v>0.13494212962962962</v>
      </c>
      <c r="M212" s="64">
        <f>L212-K212</f>
        <v>3.1469907407407627E-2</v>
      </c>
      <c r="N212" s="81">
        <v>9.1666666666666605E-2</v>
      </c>
      <c r="O212" s="64">
        <v>0.11115740740740741</v>
      </c>
      <c r="P212" s="64">
        <f>O212-N212</f>
        <v>1.9490740740740808E-2</v>
      </c>
    </row>
    <row r="213" spans="1:19" s="41" customFormat="1" ht="24" customHeight="1">
      <c r="A213" s="25">
        <v>17</v>
      </c>
      <c r="B213" s="25">
        <v>16</v>
      </c>
      <c r="C213" s="116">
        <v>15</v>
      </c>
      <c r="D213" s="33">
        <v>22</v>
      </c>
      <c r="E213" s="1" t="s">
        <v>148</v>
      </c>
      <c r="F213" s="1" t="s">
        <v>149</v>
      </c>
      <c r="G213" s="2" t="s">
        <v>64</v>
      </c>
      <c r="H213" s="29" t="s">
        <v>426</v>
      </c>
      <c r="I213" s="67">
        <f>M213+P213</f>
        <v>5.2592592592592607E-2</v>
      </c>
      <c r="J213" s="128">
        <f>I213-M$1201</f>
        <v>5.2592592592592607E-2</v>
      </c>
      <c r="K213" s="90">
        <v>8.5416666666666655E-2</v>
      </c>
      <c r="L213" s="64">
        <v>0.11952546296296296</v>
      </c>
      <c r="M213" s="64">
        <f>L213-K213</f>
        <v>3.4108796296296304E-2</v>
      </c>
      <c r="N213" s="101">
        <v>9.3055555555555558E-2</v>
      </c>
      <c r="O213" s="64">
        <v>0.11153935185185186</v>
      </c>
      <c r="P213" s="64">
        <f>O213-N213</f>
        <v>1.8483796296296304E-2</v>
      </c>
    </row>
    <row r="214" spans="1:19" s="41" customFormat="1" ht="24" customHeight="1">
      <c r="A214" s="25">
        <v>15</v>
      </c>
      <c r="B214" s="25">
        <v>17</v>
      </c>
      <c r="C214" s="116">
        <v>16</v>
      </c>
      <c r="D214" s="27">
        <v>19</v>
      </c>
      <c r="E214" s="38" t="s">
        <v>375</v>
      </c>
      <c r="F214" s="38" t="s">
        <v>376</v>
      </c>
      <c r="G214" s="39"/>
      <c r="H214" s="29" t="s">
        <v>427</v>
      </c>
      <c r="I214" s="67">
        <f>M214+P214</f>
        <v>5.2870370370370456E-2</v>
      </c>
      <c r="J214" s="134">
        <f>I214-M$1201</f>
        <v>5.2870370370370456E-2</v>
      </c>
      <c r="K214" s="90">
        <v>9.6527777777777699E-2</v>
      </c>
      <c r="L214" s="64">
        <v>0.13040509259259259</v>
      </c>
      <c r="M214" s="64">
        <f>L214-K214</f>
        <v>3.3877314814814888E-2</v>
      </c>
      <c r="N214" s="81">
        <v>9.930555555555555E-2</v>
      </c>
      <c r="O214" s="64">
        <v>0.11829861111111112</v>
      </c>
      <c r="P214" s="64">
        <f>O214-N214</f>
        <v>1.8993055555555569E-2</v>
      </c>
    </row>
    <row r="215" spans="1:19" s="41" customFormat="1" ht="24" customHeight="1">
      <c r="A215" s="25">
        <v>18</v>
      </c>
      <c r="B215" s="25">
        <v>20</v>
      </c>
      <c r="C215" s="116">
        <v>17</v>
      </c>
      <c r="D215" s="27">
        <v>73</v>
      </c>
      <c r="E215" s="28" t="s">
        <v>382</v>
      </c>
      <c r="F215" s="28" t="s">
        <v>383</v>
      </c>
      <c r="G215" s="49"/>
      <c r="H215" s="29" t="s">
        <v>428</v>
      </c>
      <c r="I215" s="67">
        <f>M215+P215</f>
        <v>5.4143518518518868E-2</v>
      </c>
      <c r="J215" s="134">
        <f>I215-M$1201</f>
        <v>5.4143518518518868E-2</v>
      </c>
      <c r="K215" s="90">
        <v>0.102083333333333</v>
      </c>
      <c r="L215" s="64">
        <v>0.13664351851851853</v>
      </c>
      <c r="M215" s="64">
        <f>L215-K215</f>
        <v>3.4560185185185527E-2</v>
      </c>
      <c r="N215" s="101">
        <v>9.375E-2</v>
      </c>
      <c r="O215" s="161">
        <v>0.11333333333333334</v>
      </c>
      <c r="P215" s="64">
        <f>O215-N215</f>
        <v>1.9583333333333341E-2</v>
      </c>
    </row>
    <row r="216" spans="1:19" ht="24" customHeight="1">
      <c r="A216" s="25">
        <v>20</v>
      </c>
      <c r="B216" s="19">
        <v>18</v>
      </c>
      <c r="C216" s="116">
        <v>18</v>
      </c>
      <c r="D216" s="33">
        <v>4</v>
      </c>
      <c r="E216" s="1" t="s">
        <v>169</v>
      </c>
      <c r="F216" s="1" t="s">
        <v>170</v>
      </c>
      <c r="G216" s="2" t="s">
        <v>171</v>
      </c>
      <c r="H216" s="29" t="s">
        <v>429</v>
      </c>
      <c r="I216" s="67">
        <f>M216+P216</f>
        <v>5.5277777777777773E-2</v>
      </c>
      <c r="J216" s="128">
        <f>I216-M$1201</f>
        <v>5.5277777777777773E-2</v>
      </c>
      <c r="K216" s="90">
        <v>9.2361111111111102E-2</v>
      </c>
      <c r="L216" s="64">
        <v>0.12817129629629628</v>
      </c>
      <c r="M216" s="64">
        <f>L216-K216</f>
        <v>3.5810185185185181E-2</v>
      </c>
      <c r="N216" s="81">
        <v>9.5138888888888898E-2</v>
      </c>
      <c r="O216" s="64">
        <v>0.11460648148148149</v>
      </c>
      <c r="P216" s="64">
        <f>O216-N216</f>
        <v>1.9467592592592592E-2</v>
      </c>
      <c r="Q216" s="24"/>
      <c r="R216" s="24"/>
      <c r="S216" s="24"/>
    </row>
    <row r="217" spans="1:19" ht="24" customHeight="1">
      <c r="A217" s="25">
        <v>21</v>
      </c>
      <c r="B217" s="19">
        <v>21</v>
      </c>
      <c r="C217" s="116">
        <v>19</v>
      </c>
      <c r="D217" s="27">
        <v>2</v>
      </c>
      <c r="E217" s="38" t="s">
        <v>62</v>
      </c>
      <c r="F217" s="38" t="s">
        <v>381</v>
      </c>
      <c r="G217" s="39" t="s">
        <v>26</v>
      </c>
      <c r="H217" s="29" t="s">
        <v>430</v>
      </c>
      <c r="I217" s="67">
        <f>M217+P217</f>
        <v>5.6365740740740661E-2</v>
      </c>
      <c r="J217" s="134">
        <f>I217-M$1201</f>
        <v>5.6365740740740661E-2</v>
      </c>
      <c r="K217" s="90">
        <v>0.101388888888889</v>
      </c>
      <c r="L217" s="64">
        <v>0.13791666666666666</v>
      </c>
      <c r="M217" s="64">
        <f>L217-K217</f>
        <v>3.6527777777777659E-2</v>
      </c>
      <c r="N217" s="101">
        <v>9.5833333333333298E-2</v>
      </c>
      <c r="O217" s="64">
        <v>0.1156712962962963</v>
      </c>
      <c r="P217" s="64">
        <f>O217-N217</f>
        <v>1.9837962962963002E-2</v>
      </c>
      <c r="Q217" s="24"/>
      <c r="R217" s="24"/>
      <c r="S217" s="24"/>
    </row>
    <row r="218" spans="1:19" ht="24" customHeight="1">
      <c r="A218" s="25">
        <v>23</v>
      </c>
      <c r="B218" s="25">
        <v>22</v>
      </c>
      <c r="C218" s="116">
        <v>20</v>
      </c>
      <c r="D218" s="33">
        <v>99</v>
      </c>
      <c r="E218" s="1" t="s">
        <v>56</v>
      </c>
      <c r="F218" s="1" t="s">
        <v>161</v>
      </c>
      <c r="G218" s="2" t="s">
        <v>158</v>
      </c>
      <c r="H218" s="29" t="s">
        <v>431</v>
      </c>
      <c r="I218" s="67">
        <f>M218+P218</f>
        <v>5.9363425925925931E-2</v>
      </c>
      <c r="J218" s="128">
        <f>I218-M$1201</f>
        <v>5.9363425925925931E-2</v>
      </c>
      <c r="K218" s="90">
        <v>8.9583333333333334E-2</v>
      </c>
      <c r="L218" s="64">
        <v>0.12835648148148149</v>
      </c>
      <c r="M218" s="64">
        <f>L218-K218</f>
        <v>3.8773148148148154E-2</v>
      </c>
      <c r="N218" s="81">
        <v>9.6527777777777768E-2</v>
      </c>
      <c r="O218" s="64">
        <v>0.11711805555555554</v>
      </c>
      <c r="P218" s="64">
        <f>O218-N218</f>
        <v>2.0590277777777777E-2</v>
      </c>
      <c r="Q218" s="24"/>
      <c r="R218" s="24"/>
      <c r="S218" s="24"/>
    </row>
    <row r="219" spans="1:19" ht="24" customHeight="1">
      <c r="A219" s="25">
        <v>26</v>
      </c>
      <c r="B219" s="25">
        <v>6</v>
      </c>
      <c r="C219" s="116">
        <v>21</v>
      </c>
      <c r="D219" s="27">
        <v>13</v>
      </c>
      <c r="E219" s="38" t="s">
        <v>68</v>
      </c>
      <c r="F219" s="38" t="s">
        <v>209</v>
      </c>
      <c r="G219" s="39"/>
      <c r="H219" s="29" t="s">
        <v>432</v>
      </c>
      <c r="I219" s="67">
        <f>M219+P219</f>
        <v>7.4872685185185306E-2</v>
      </c>
      <c r="J219" s="134">
        <f>I219-M$1201</f>
        <v>7.4872685185185306E-2</v>
      </c>
      <c r="K219" s="90">
        <v>9.8611111111110997E-2</v>
      </c>
      <c r="L219" s="64">
        <v>0.1575</v>
      </c>
      <c r="M219" s="64">
        <f>L219-K219</f>
        <v>5.8888888888889004E-2</v>
      </c>
      <c r="N219" s="101">
        <v>9.8611111111111108E-2</v>
      </c>
      <c r="O219" s="64">
        <v>0.11459490740740741</v>
      </c>
      <c r="P219" s="64">
        <f>O219-N219</f>
        <v>1.5983796296296301E-2</v>
      </c>
      <c r="Q219" s="24"/>
      <c r="R219" s="24"/>
      <c r="S219" s="24"/>
    </row>
    <row r="220" spans="1:19" ht="24" customHeight="1">
      <c r="A220" s="25">
        <v>24</v>
      </c>
      <c r="B220" s="25">
        <v>23</v>
      </c>
      <c r="C220" s="116">
        <v>22</v>
      </c>
      <c r="D220" s="33">
        <v>11</v>
      </c>
      <c r="E220" s="1" t="s">
        <v>69</v>
      </c>
      <c r="F220" s="1" t="s">
        <v>170</v>
      </c>
      <c r="G220" s="2" t="s">
        <v>171</v>
      </c>
      <c r="H220" s="29" t="s">
        <v>433</v>
      </c>
      <c r="I220" s="67">
        <f>M220+P220</f>
        <v>0.10081018518518524</v>
      </c>
      <c r="J220" s="128">
        <f>I220-M$1201</f>
        <v>0.10081018518518524</v>
      </c>
      <c r="K220" s="90">
        <v>9.3055555555555503E-2</v>
      </c>
      <c r="L220" s="64">
        <v>0.14281250000000001</v>
      </c>
      <c r="M220" s="64">
        <f>L220-K220</f>
        <v>4.9756944444444506E-2</v>
      </c>
      <c r="N220" s="81">
        <v>9.7916666666666693E-2</v>
      </c>
      <c r="O220" s="64">
        <v>0.14896990740740743</v>
      </c>
      <c r="P220" s="64">
        <f>O220-N220</f>
        <v>5.1053240740740732E-2</v>
      </c>
      <c r="Q220" s="24"/>
      <c r="R220" s="24"/>
      <c r="S220" s="24"/>
    </row>
    <row r="221" spans="1:19" ht="24" customHeight="1">
      <c r="A221" s="25" t="s">
        <v>29</v>
      </c>
      <c r="B221" s="25">
        <v>11</v>
      </c>
      <c r="C221" s="116" t="s">
        <v>29</v>
      </c>
      <c r="D221" s="33">
        <v>1</v>
      </c>
      <c r="E221" s="1" t="s">
        <v>55</v>
      </c>
      <c r="F221" s="1" t="s">
        <v>157</v>
      </c>
      <c r="G221" s="2" t="s">
        <v>158</v>
      </c>
      <c r="H221" s="29" t="s">
        <v>434</v>
      </c>
      <c r="I221" s="67" t="e">
        <f>M221+P221</f>
        <v>#VALUE!</v>
      </c>
      <c r="J221" s="128" t="e">
        <f>I221-M$1201</f>
        <v>#VALUE!</v>
      </c>
      <c r="K221" s="90">
        <v>8.8888888888888906E-2</v>
      </c>
      <c r="L221" s="64" t="s">
        <v>404</v>
      </c>
      <c r="M221" s="64" t="e">
        <f>L221-K221</f>
        <v>#VALUE!</v>
      </c>
      <c r="N221" s="101">
        <v>0.1013888888888889</v>
      </c>
      <c r="O221" s="64">
        <v>0.11831018518518517</v>
      </c>
      <c r="P221" s="64">
        <f>O221-N221</f>
        <v>1.6921296296296268E-2</v>
      </c>
      <c r="Q221" s="24"/>
      <c r="R221" s="24"/>
      <c r="S221" s="24"/>
    </row>
    <row r="222" spans="1:19" ht="24" customHeight="1">
      <c r="A222" s="25">
        <v>19</v>
      </c>
      <c r="B222" s="46" t="s">
        <v>29</v>
      </c>
      <c r="C222" s="116" t="s">
        <v>29</v>
      </c>
      <c r="D222" s="27">
        <v>21</v>
      </c>
      <c r="E222" s="38" t="s">
        <v>202</v>
      </c>
      <c r="F222" s="38" t="s">
        <v>377</v>
      </c>
      <c r="G222" s="39"/>
      <c r="H222" s="29" t="s">
        <v>435</v>
      </c>
      <c r="I222" s="67" t="e">
        <f>M222+P222</f>
        <v>#VALUE!</v>
      </c>
      <c r="J222" s="134" t="e">
        <f>I222-M$1201</f>
        <v>#VALUE!</v>
      </c>
      <c r="K222" s="90">
        <v>9.7916666666666596E-2</v>
      </c>
      <c r="L222" s="64">
        <v>0.13282407407407407</v>
      </c>
      <c r="M222" s="64">
        <f>L222-K222</f>
        <v>3.490740740740747E-2</v>
      </c>
      <c r="N222" s="81">
        <v>9.44444444444444E-2</v>
      </c>
      <c r="O222" s="62" t="s">
        <v>404</v>
      </c>
      <c r="P222" s="64" t="s">
        <v>404</v>
      </c>
      <c r="Q222" s="24"/>
      <c r="R222" s="24"/>
      <c r="S222" s="24"/>
    </row>
    <row r="223" spans="1:19" ht="24" customHeight="1">
      <c r="A223" s="25">
        <v>22</v>
      </c>
      <c r="B223" s="46" t="s">
        <v>29</v>
      </c>
      <c r="C223" s="116" t="s">
        <v>29</v>
      </c>
      <c r="D223" s="33">
        <v>18</v>
      </c>
      <c r="E223" s="1" t="s">
        <v>175</v>
      </c>
      <c r="F223" s="1" t="s">
        <v>176</v>
      </c>
      <c r="G223" s="2" t="s">
        <v>164</v>
      </c>
      <c r="H223" s="29" t="s">
        <v>436</v>
      </c>
      <c r="I223" s="67" t="e">
        <f>M223+P223</f>
        <v>#VALUE!</v>
      </c>
      <c r="J223" s="128" t="e">
        <f>I223-M$1201</f>
        <v>#VALUE!</v>
      </c>
      <c r="K223" s="90">
        <v>9.5138888888888801E-2</v>
      </c>
      <c r="L223" s="64">
        <v>0.13244212962962962</v>
      </c>
      <c r="M223" s="64">
        <f>L223-K223</f>
        <v>3.7303240740740817E-2</v>
      </c>
      <c r="N223" s="101">
        <v>9.7222222222222224E-2</v>
      </c>
      <c r="O223" s="62" t="s">
        <v>404</v>
      </c>
      <c r="P223" s="64" t="s">
        <v>404</v>
      </c>
      <c r="Q223" s="24"/>
      <c r="R223" s="24"/>
      <c r="S223" s="24"/>
    </row>
    <row r="224" spans="1:19" ht="24" customHeight="1">
      <c r="A224" s="25">
        <v>16</v>
      </c>
      <c r="B224" s="25" t="s">
        <v>29</v>
      </c>
      <c r="C224" s="116" t="s">
        <v>29</v>
      </c>
      <c r="D224" s="27">
        <v>24</v>
      </c>
      <c r="E224" s="38" t="s">
        <v>336</v>
      </c>
      <c r="F224" s="38" t="s">
        <v>379</v>
      </c>
      <c r="G224" s="39"/>
      <c r="H224" s="29" t="s">
        <v>437</v>
      </c>
      <c r="I224" s="67" t="e">
        <f>M224+P224</f>
        <v>#VALUE!</v>
      </c>
      <c r="J224" s="134" t="e">
        <f>I224-M$1201</f>
        <v>#VALUE!</v>
      </c>
      <c r="K224" s="90">
        <v>9.9999999999999895E-2</v>
      </c>
      <c r="L224" s="64">
        <v>0.13405092592592593</v>
      </c>
      <c r="M224" s="64">
        <f>L224-K224</f>
        <v>3.405092592592604E-2</v>
      </c>
      <c r="N224" s="81">
        <v>0.10277777777777779</v>
      </c>
      <c r="O224" s="62" t="s">
        <v>404</v>
      </c>
      <c r="P224" s="64" t="s">
        <v>397</v>
      </c>
      <c r="Q224" s="24"/>
      <c r="R224" s="24"/>
      <c r="S224" s="24"/>
    </row>
    <row r="225" spans="1:22" ht="24" customHeight="1">
      <c r="A225" s="25">
        <v>25</v>
      </c>
      <c r="B225" s="25" t="s">
        <v>29</v>
      </c>
      <c r="C225" s="116" t="s">
        <v>29</v>
      </c>
      <c r="D225" s="33">
        <v>12</v>
      </c>
      <c r="E225" s="1" t="s">
        <v>143</v>
      </c>
      <c r="F225" s="1" t="s">
        <v>144</v>
      </c>
      <c r="G225" s="2" t="s">
        <v>145</v>
      </c>
      <c r="H225" s="29" t="s">
        <v>438</v>
      </c>
      <c r="I225" s="67" t="e">
        <f>M225+P225</f>
        <v>#VALUE!</v>
      </c>
      <c r="J225" s="128" t="e">
        <f>I225-M$1201</f>
        <v>#VALUE!</v>
      </c>
      <c r="K225" s="90">
        <v>8.4027777777777798E-2</v>
      </c>
      <c r="L225" s="64">
        <v>0.13943287037037036</v>
      </c>
      <c r="M225" s="64">
        <f>L225-K225</f>
        <v>5.5405092592592561E-2</v>
      </c>
      <c r="N225" s="101">
        <v>9.9999999999999992E-2</v>
      </c>
      <c r="O225" s="62" t="s">
        <v>404</v>
      </c>
      <c r="P225" s="64" t="s">
        <v>397</v>
      </c>
      <c r="Q225" s="24"/>
      <c r="R225" s="24"/>
      <c r="S225" s="24"/>
    </row>
    <row r="226" spans="1:22" ht="24" customHeight="1">
      <c r="A226" s="25" t="s">
        <v>29</v>
      </c>
      <c r="B226" s="25" t="s">
        <v>29</v>
      </c>
      <c r="C226" s="116" t="s">
        <v>29</v>
      </c>
      <c r="D226" s="33">
        <v>5</v>
      </c>
      <c r="E226" s="21" t="s">
        <v>152</v>
      </c>
      <c r="F226" s="21" t="s">
        <v>153</v>
      </c>
      <c r="G226" s="52" t="s">
        <v>33</v>
      </c>
      <c r="H226" s="29" t="s">
        <v>439</v>
      </c>
      <c r="I226" s="67" t="e">
        <f>M226+P226</f>
        <v>#VALUE!</v>
      </c>
      <c r="J226" s="130" t="e">
        <f>I226-M$1201</f>
        <v>#VALUE!</v>
      </c>
      <c r="K226" s="90">
        <v>8.6805555555555497E-2</v>
      </c>
      <c r="L226" s="64" t="s">
        <v>404</v>
      </c>
      <c r="M226" s="64" t="e">
        <f>L226-K226</f>
        <v>#VALUE!</v>
      </c>
      <c r="N226" s="81">
        <v>0.10069444444444443</v>
      </c>
      <c r="O226" s="62" t="s">
        <v>404</v>
      </c>
      <c r="P226" s="64" t="s">
        <v>397</v>
      </c>
      <c r="Q226" s="24"/>
      <c r="R226" s="24"/>
      <c r="S226" s="24"/>
    </row>
    <row r="227" spans="1:22" s="51" customFormat="1" ht="24" customHeight="1">
      <c r="A227" s="115" t="s">
        <v>29</v>
      </c>
      <c r="B227" s="115" t="s">
        <v>29</v>
      </c>
      <c r="C227" s="142" t="s">
        <v>29</v>
      </c>
      <c r="D227" s="58">
        <v>17</v>
      </c>
      <c r="E227" s="55" t="s">
        <v>177</v>
      </c>
      <c r="F227" s="55" t="s">
        <v>178</v>
      </c>
      <c r="G227" s="166" t="s">
        <v>164</v>
      </c>
      <c r="H227" s="29" t="s">
        <v>440</v>
      </c>
      <c r="I227" s="167" t="e">
        <f>M227+P227</f>
        <v>#VALUE!</v>
      </c>
      <c r="J227" s="131" t="e">
        <f>I227-M$1201</f>
        <v>#VALUE!</v>
      </c>
      <c r="K227" s="90">
        <v>9.5833333333333298E-2</v>
      </c>
      <c r="L227" s="63" t="s">
        <v>404</v>
      </c>
      <c r="M227" s="63" t="e">
        <f>L227-K227</f>
        <v>#VALUE!</v>
      </c>
      <c r="N227" s="106">
        <v>0.10208333333333335</v>
      </c>
      <c r="O227" s="65" t="s">
        <v>404</v>
      </c>
      <c r="P227" s="63" t="s">
        <v>397</v>
      </c>
    </row>
    <row r="228" spans="1:22" s="51" customFormat="1" ht="24" customHeight="1">
      <c r="A228" s="115" t="s">
        <v>29</v>
      </c>
      <c r="B228" s="115" t="s">
        <v>29</v>
      </c>
      <c r="C228" s="142" t="s">
        <v>29</v>
      </c>
      <c r="D228" s="96" t="s">
        <v>29</v>
      </c>
      <c r="E228" s="65" t="s">
        <v>14</v>
      </c>
      <c r="F228" s="65" t="s">
        <v>83</v>
      </c>
      <c r="G228" s="98"/>
      <c r="H228" s="29" t="s">
        <v>441</v>
      </c>
      <c r="I228" s="167" t="e">
        <f>M228+P228</f>
        <v>#VALUE!</v>
      </c>
      <c r="J228" s="121" t="e">
        <f>I228-M$1201</f>
        <v>#VALUE!</v>
      </c>
      <c r="K228" s="90">
        <v>9.7222222222222196E-2</v>
      </c>
      <c r="L228" s="63" t="s">
        <v>397</v>
      </c>
      <c r="M228" s="63" t="e">
        <f>L228-K228</f>
        <v>#VALUE!</v>
      </c>
      <c r="N228" s="106">
        <v>0.10347222222222223</v>
      </c>
      <c r="O228" s="65" t="s">
        <v>404</v>
      </c>
      <c r="P228" s="63" t="s">
        <v>397</v>
      </c>
      <c r="Q228" s="63"/>
      <c r="R228" s="77"/>
      <c r="S228" s="106"/>
      <c r="T228" s="65"/>
      <c r="U228" s="63"/>
      <c r="V228" s="72"/>
    </row>
    <row r="229" spans="1:22" s="51" customFormat="1" ht="24" customHeight="1">
      <c r="A229" s="115"/>
      <c r="B229" s="115"/>
      <c r="C229" s="142"/>
      <c r="D229" s="168"/>
      <c r="E229" s="96"/>
      <c r="F229" s="65"/>
      <c r="G229" s="65"/>
      <c r="H229" s="98"/>
      <c r="J229" s="63"/>
      <c r="K229" s="169"/>
      <c r="L229" s="63"/>
      <c r="M229" s="170"/>
      <c r="N229" s="121"/>
      <c r="O229" s="90"/>
      <c r="P229" s="63"/>
    </row>
    <row r="230" spans="1:22" s="51" customFormat="1" ht="24" customHeight="1">
      <c r="A230" s="171" t="s">
        <v>38</v>
      </c>
      <c r="B230" s="171" t="s">
        <v>37</v>
      </c>
      <c r="C230" s="172" t="s">
        <v>411</v>
      </c>
      <c r="D230" s="173" t="s">
        <v>6</v>
      </c>
      <c r="E230" s="70" t="s">
        <v>3</v>
      </c>
      <c r="F230" s="70" t="s">
        <v>4</v>
      </c>
      <c r="G230" s="70" t="s">
        <v>5</v>
      </c>
      <c r="H230" s="174" t="s">
        <v>101</v>
      </c>
      <c r="I230" s="175" t="s">
        <v>35</v>
      </c>
      <c r="J230" s="176" t="s">
        <v>122</v>
      </c>
      <c r="K230" s="177" t="s">
        <v>405</v>
      </c>
      <c r="L230" s="178" t="s">
        <v>406</v>
      </c>
      <c r="M230" s="178" t="s">
        <v>408</v>
      </c>
      <c r="N230" s="179" t="s">
        <v>410</v>
      </c>
      <c r="O230" s="70" t="s">
        <v>407</v>
      </c>
      <c r="P230" s="70" t="s">
        <v>409</v>
      </c>
    </row>
    <row r="231" spans="1:22" s="51" customFormat="1" ht="24" customHeight="1">
      <c r="A231" s="115">
        <v>1</v>
      </c>
      <c r="B231" s="115">
        <v>3</v>
      </c>
      <c r="C231" s="142">
        <v>1</v>
      </c>
      <c r="D231" s="96">
        <v>10</v>
      </c>
      <c r="E231" s="65" t="s">
        <v>57</v>
      </c>
      <c r="F231" s="65" t="s">
        <v>91</v>
      </c>
      <c r="G231" s="98"/>
      <c r="H231" s="98" t="s">
        <v>94</v>
      </c>
      <c r="I231" s="167">
        <f>M231+P231</f>
        <v>4.8159722222222229E-2</v>
      </c>
      <c r="J231" s="121">
        <f>I231-I$231</f>
        <v>0</v>
      </c>
      <c r="K231" s="90">
        <v>0.10972222222222222</v>
      </c>
      <c r="L231" s="63">
        <v>0.14042824074074076</v>
      </c>
      <c r="M231" s="63">
        <f>L231-K231</f>
        <v>3.0706018518518535E-2</v>
      </c>
      <c r="N231" s="106">
        <v>0.10416666666666667</v>
      </c>
      <c r="O231" s="63">
        <v>0.12162037037037036</v>
      </c>
      <c r="P231" s="63">
        <f>O231-N231</f>
        <v>1.7453703703703694E-2</v>
      </c>
    </row>
    <row r="232" spans="1:22" s="51" customFormat="1" ht="24" customHeight="1">
      <c r="A232" s="141">
        <v>2</v>
      </c>
      <c r="B232" s="141">
        <v>1</v>
      </c>
      <c r="C232" s="142">
        <v>2</v>
      </c>
      <c r="D232" s="58">
        <v>11</v>
      </c>
      <c r="E232" s="55" t="s">
        <v>92</v>
      </c>
      <c r="F232" s="55" t="s">
        <v>402</v>
      </c>
      <c r="G232" s="166"/>
      <c r="H232" s="98" t="s">
        <v>94</v>
      </c>
      <c r="I232" s="56">
        <f>M232+P232</f>
        <v>4.8587962962962639E-2</v>
      </c>
      <c r="J232" s="121">
        <f>I232-I$231</f>
        <v>4.2824074074040985E-4</v>
      </c>
      <c r="K232" s="90">
        <v>0.110416666666667</v>
      </c>
      <c r="L232" s="63">
        <v>0.14173611111111112</v>
      </c>
      <c r="M232" s="63">
        <f>L232-K232</f>
        <v>3.1319444444444122E-2</v>
      </c>
      <c r="N232" s="106">
        <v>0.10555555555555556</v>
      </c>
      <c r="O232" s="63">
        <v>0.12282407407407407</v>
      </c>
      <c r="P232" s="63">
        <f>O232-N232</f>
        <v>1.7268518518518516E-2</v>
      </c>
    </row>
    <row r="233" spans="1:22" ht="24" customHeight="1">
      <c r="A233" s="43">
        <v>5</v>
      </c>
      <c r="B233" s="43">
        <v>2</v>
      </c>
      <c r="C233" s="117">
        <v>3</v>
      </c>
      <c r="D233" s="162">
        <v>14</v>
      </c>
      <c r="E233" s="163" t="s">
        <v>403</v>
      </c>
      <c r="F233" s="163" t="s">
        <v>61</v>
      </c>
      <c r="G233" s="164"/>
      <c r="H233" s="98" t="s">
        <v>94</v>
      </c>
      <c r="I233" s="45">
        <f>M233+P233</f>
        <v>4.9872685185185631E-2</v>
      </c>
      <c r="J233" s="165">
        <f>I233-I$231</f>
        <v>1.7129629629634019E-3</v>
      </c>
      <c r="K233" s="90">
        <v>0.1125</v>
      </c>
      <c r="L233" s="64">
        <v>0.14493055555555556</v>
      </c>
      <c r="M233" s="64">
        <f>L233-K233</f>
        <v>3.243055555555556E-2</v>
      </c>
      <c r="N233" s="101">
        <v>0.106944444444444</v>
      </c>
      <c r="O233" s="64">
        <v>0.12438657407407407</v>
      </c>
      <c r="P233" s="64">
        <f>O233-N233</f>
        <v>1.7442129629630071E-2</v>
      </c>
      <c r="Q233" s="24"/>
      <c r="R233" s="24"/>
      <c r="S233" s="24"/>
    </row>
    <row r="234" spans="1:22" ht="24" customHeight="1">
      <c r="A234" s="46">
        <v>4</v>
      </c>
      <c r="B234" s="43">
        <v>5</v>
      </c>
      <c r="C234" s="117">
        <v>4</v>
      </c>
      <c r="D234" s="37">
        <v>2</v>
      </c>
      <c r="E234" s="38" t="s">
        <v>386</v>
      </c>
      <c r="F234" s="38" t="s">
        <v>300</v>
      </c>
      <c r="G234" s="39"/>
      <c r="H234" s="98" t="s">
        <v>94</v>
      </c>
      <c r="I234" s="47">
        <f>M234+P234</f>
        <v>4.9895833333333667E-2</v>
      </c>
      <c r="J234" s="134">
        <f>I234-I$231</f>
        <v>1.736111111111438E-3</v>
      </c>
      <c r="K234" s="86">
        <v>0.108333333333333</v>
      </c>
      <c r="L234" s="64">
        <v>0.14054398148148148</v>
      </c>
      <c r="M234" s="64">
        <f>L234-K234</f>
        <v>3.2210648148148474E-2</v>
      </c>
      <c r="N234" s="81">
        <v>0.10625</v>
      </c>
      <c r="O234" s="64">
        <v>0.12393518518518519</v>
      </c>
      <c r="P234" s="64">
        <f>O234-N234</f>
        <v>1.7685185185185193E-2</v>
      </c>
      <c r="Q234" s="24"/>
      <c r="R234" s="24"/>
      <c r="S234" s="24"/>
    </row>
    <row r="235" spans="1:22" ht="24" customHeight="1">
      <c r="A235" s="43">
        <v>3</v>
      </c>
      <c r="B235" s="46">
        <v>6</v>
      </c>
      <c r="C235" s="117">
        <v>5</v>
      </c>
      <c r="D235" s="53">
        <v>6</v>
      </c>
      <c r="E235" s="1" t="s">
        <v>366</v>
      </c>
      <c r="F235" s="1" t="s">
        <v>367</v>
      </c>
      <c r="G235" s="2" t="s">
        <v>368</v>
      </c>
      <c r="H235" s="98" t="s">
        <v>94</v>
      </c>
      <c r="I235" s="45">
        <f>M235+P235</f>
        <v>5.0115740740740738E-2</v>
      </c>
      <c r="J235" s="128">
        <f>I235-I$231</f>
        <v>1.9560185185185097E-3</v>
      </c>
      <c r="K235" s="90">
        <v>0.10486111111111111</v>
      </c>
      <c r="L235" s="64">
        <v>0.13644675925925925</v>
      </c>
      <c r="M235" s="64">
        <f>L235-K235</f>
        <v>3.158564814814814E-2</v>
      </c>
      <c r="N235" s="101">
        <v>0.10486111111111111</v>
      </c>
      <c r="O235" s="64">
        <v>0.12339120370370371</v>
      </c>
      <c r="P235" s="64">
        <f>O235-N235</f>
        <v>1.8530092592592598E-2</v>
      </c>
      <c r="Q235" s="24"/>
      <c r="R235" s="24"/>
      <c r="S235" s="24"/>
    </row>
    <row r="236" spans="1:22" ht="24" customHeight="1">
      <c r="A236" s="25">
        <v>6</v>
      </c>
      <c r="B236" s="43">
        <v>10</v>
      </c>
      <c r="C236" s="117">
        <v>6</v>
      </c>
      <c r="D236" s="37">
        <v>9</v>
      </c>
      <c r="E236" s="38" t="s">
        <v>384</v>
      </c>
      <c r="F236" s="38" t="s">
        <v>385</v>
      </c>
      <c r="G236" s="39"/>
      <c r="H236" s="98" t="s">
        <v>94</v>
      </c>
      <c r="I236" s="32">
        <f>M236+P236</f>
        <v>5.6944444444444187E-2</v>
      </c>
      <c r="J236" s="134">
        <f>I236-I$231</f>
        <v>8.7847222222219579E-3</v>
      </c>
      <c r="K236" s="90">
        <v>0.10763888888888901</v>
      </c>
      <c r="L236" s="64">
        <v>0.14383101851851851</v>
      </c>
      <c r="M236" s="64">
        <f>L236-K236</f>
        <v>3.6192129629629505E-2</v>
      </c>
      <c r="N236" s="81">
        <v>0.10763888888888901</v>
      </c>
      <c r="O236" s="64">
        <v>0.12839120370370369</v>
      </c>
      <c r="P236" s="64">
        <f>O236-N236</f>
        <v>2.0752314814814682E-2</v>
      </c>
      <c r="Q236" s="24"/>
      <c r="R236" s="24"/>
      <c r="S236" s="24"/>
    </row>
    <row r="237" spans="1:22" ht="24" customHeight="1">
      <c r="A237" s="25">
        <v>7</v>
      </c>
      <c r="B237" s="43">
        <v>11</v>
      </c>
      <c r="C237" s="117">
        <v>7</v>
      </c>
      <c r="D237" s="37">
        <v>4</v>
      </c>
      <c r="E237" s="38" t="s">
        <v>387</v>
      </c>
      <c r="F237" s="38" t="s">
        <v>388</v>
      </c>
      <c r="G237" s="39"/>
      <c r="H237" s="98" t="s">
        <v>94</v>
      </c>
      <c r="I237" s="32">
        <f>M237+P237</f>
        <v>5.8680555555555625E-2</v>
      </c>
      <c r="J237" s="134">
        <f>I237-I$231</f>
        <v>1.0520833333333396E-2</v>
      </c>
      <c r="K237" s="86">
        <v>0.109027777777778</v>
      </c>
      <c r="L237" s="64">
        <v>0.1469560185185185</v>
      </c>
      <c r="M237" s="64">
        <f>L237-K237</f>
        <v>3.7928240740740499E-2</v>
      </c>
      <c r="N237" s="101">
        <v>0.108333333333333</v>
      </c>
      <c r="O237" s="64">
        <v>0.12908564814814813</v>
      </c>
      <c r="P237" s="64">
        <f>O237-N237</f>
        <v>2.0752314814815126E-2</v>
      </c>
      <c r="Q237" s="24"/>
      <c r="R237" s="24"/>
      <c r="S237" s="24"/>
    </row>
    <row r="238" spans="1:22" ht="24" customHeight="1">
      <c r="A238" s="19">
        <v>8</v>
      </c>
      <c r="B238" s="43">
        <v>7</v>
      </c>
      <c r="C238" s="117">
        <v>8</v>
      </c>
      <c r="D238" s="53">
        <v>7</v>
      </c>
      <c r="E238" s="38" t="s">
        <v>63</v>
      </c>
      <c r="F238" s="1" t="s">
        <v>367</v>
      </c>
      <c r="G238" s="2" t="s">
        <v>368</v>
      </c>
      <c r="H238" s="98" t="s">
        <v>94</v>
      </c>
      <c r="I238" s="34">
        <f>M238+P238</f>
        <v>6.0011574074073884E-2</v>
      </c>
      <c r="J238" s="128">
        <f>I238-I$231</f>
        <v>1.1851851851851655E-2</v>
      </c>
      <c r="K238" s="90">
        <v>0.10555555555555556</v>
      </c>
      <c r="L238" s="64">
        <v>0.14694444444444446</v>
      </c>
      <c r="M238" s="64">
        <f>L238-K238</f>
        <v>4.1388888888888906E-2</v>
      </c>
      <c r="N238" s="81">
        <v>0.109027777777778</v>
      </c>
      <c r="O238" s="64">
        <v>0.12765046296296298</v>
      </c>
      <c r="P238" s="64">
        <f>O238-N238</f>
        <v>1.8622685185184978E-2</v>
      </c>
      <c r="Q238" s="24"/>
      <c r="R238" s="24"/>
      <c r="S238" s="24"/>
    </row>
    <row r="239" spans="1:22" ht="20.100000000000001" customHeight="1">
      <c r="A239" s="19">
        <v>9</v>
      </c>
      <c r="B239" s="46">
        <v>9</v>
      </c>
      <c r="C239" s="117">
        <v>9</v>
      </c>
      <c r="D239" s="35">
        <v>12</v>
      </c>
      <c r="E239" s="1" t="s">
        <v>177</v>
      </c>
      <c r="F239" s="1" t="s">
        <v>401</v>
      </c>
      <c r="G239" s="2"/>
      <c r="H239" s="98" t="s">
        <v>94</v>
      </c>
      <c r="I239" s="34">
        <f>M239+P239</f>
        <v>6.5023148148148358E-2</v>
      </c>
      <c r="J239" s="128">
        <f>I239-I$231</f>
        <v>1.6863425925926129E-2</v>
      </c>
      <c r="K239" s="90">
        <v>0.1111111111111111</v>
      </c>
      <c r="L239" s="64">
        <v>0.15578703703703703</v>
      </c>
      <c r="M239" s="64">
        <f>L239-K239</f>
        <v>4.4675925925925924E-2</v>
      </c>
      <c r="N239" s="101">
        <v>0.109722222222222</v>
      </c>
      <c r="O239" s="64">
        <v>0.13006944444444443</v>
      </c>
      <c r="P239" s="64">
        <f>O239-N239</f>
        <v>2.0347222222222433E-2</v>
      </c>
      <c r="Q239" s="24"/>
      <c r="R239" s="24"/>
      <c r="S239" s="24"/>
    </row>
    <row r="240" spans="1:22" ht="20.100000000000001" customHeight="1">
      <c r="A240" s="19">
        <v>10</v>
      </c>
      <c r="B240" s="43">
        <v>8</v>
      </c>
      <c r="C240" s="117">
        <v>10</v>
      </c>
      <c r="D240" s="35">
        <v>13</v>
      </c>
      <c r="E240" s="1" t="s">
        <v>62</v>
      </c>
      <c r="F240" s="1" t="s">
        <v>72</v>
      </c>
      <c r="G240" s="2"/>
      <c r="H240" s="98" t="s">
        <v>94</v>
      </c>
      <c r="I240" s="34">
        <f>M240+P240</f>
        <v>6.7847222222221878E-2</v>
      </c>
      <c r="J240" s="128">
        <f>I240-I$231</f>
        <v>1.968749999999965E-2</v>
      </c>
      <c r="K240" s="86">
        <v>0.11180555555555556</v>
      </c>
      <c r="L240" s="64">
        <v>0.16001157407407407</v>
      </c>
      <c r="M240" s="64">
        <f>L240-K240</f>
        <v>4.8206018518518509E-2</v>
      </c>
      <c r="N240" s="81">
        <v>0.110416666666667</v>
      </c>
      <c r="O240" s="64">
        <v>0.13005787037037037</v>
      </c>
      <c r="P240" s="64">
        <f>O240-N240</f>
        <v>1.9641203703703369E-2</v>
      </c>
      <c r="Q240" s="24"/>
      <c r="R240" s="24"/>
      <c r="S240" s="24"/>
    </row>
    <row r="241" spans="1:19" ht="20.100000000000001" customHeight="1">
      <c r="A241" s="19">
        <v>11</v>
      </c>
      <c r="B241" s="43">
        <v>4</v>
      </c>
      <c r="C241" s="117">
        <v>11</v>
      </c>
      <c r="D241" s="35">
        <v>5</v>
      </c>
      <c r="E241" s="1" t="s">
        <v>65</v>
      </c>
      <c r="F241" s="1" t="s">
        <v>370</v>
      </c>
      <c r="G241" s="2" t="s">
        <v>158</v>
      </c>
      <c r="H241" s="98" t="s">
        <v>94</v>
      </c>
      <c r="I241" s="34">
        <f>M241+P241</f>
        <v>6.8067129629629755E-2</v>
      </c>
      <c r="J241" s="134">
        <f>I241-I$231</f>
        <v>1.9907407407407526E-2</v>
      </c>
      <c r="K241" s="90">
        <v>0.10416666666666667</v>
      </c>
      <c r="L241" s="64">
        <v>0.15456018518518519</v>
      </c>
      <c r="M241" s="64">
        <f>L241-K241</f>
        <v>5.0393518518518518E-2</v>
      </c>
      <c r="N241" s="101">
        <v>0.11111111111111099</v>
      </c>
      <c r="O241" s="64">
        <v>0.12878472222222223</v>
      </c>
      <c r="P241" s="64">
        <f>O241-N241</f>
        <v>1.7673611111111237E-2</v>
      </c>
      <c r="Q241" s="24"/>
      <c r="R241" s="24"/>
      <c r="S241" s="24"/>
    </row>
    <row r="242" spans="1:19" ht="20.100000000000001" customHeight="1">
      <c r="A242" s="25" t="s">
        <v>29</v>
      </c>
      <c r="B242" s="25" t="s">
        <v>29</v>
      </c>
      <c r="C242" s="117" t="s">
        <v>29</v>
      </c>
      <c r="D242" s="37">
        <v>8</v>
      </c>
      <c r="E242" s="38" t="s">
        <v>369</v>
      </c>
      <c r="F242" s="38" t="s">
        <v>8</v>
      </c>
      <c r="G242" s="39" t="s">
        <v>368</v>
      </c>
      <c r="H242" s="98" t="s">
        <v>94</v>
      </c>
      <c r="I242" s="34" t="e">
        <f>M242+P242</f>
        <v>#VALUE!</v>
      </c>
      <c r="J242" s="128" t="e">
        <f>I242-I$231</f>
        <v>#VALUE!</v>
      </c>
      <c r="K242" s="90">
        <v>0.10625</v>
      </c>
      <c r="L242" s="64" t="s">
        <v>397</v>
      </c>
      <c r="M242" s="64" t="e">
        <f>L242-K242</f>
        <v>#VALUE!</v>
      </c>
      <c r="N242" s="81">
        <v>0.111805555555556</v>
      </c>
      <c r="O242" s="62" t="s">
        <v>397</v>
      </c>
      <c r="P242" s="64" t="s">
        <v>397</v>
      </c>
      <c r="Q242" s="24"/>
      <c r="R242" s="24"/>
      <c r="S242" s="24"/>
    </row>
    <row r="243" spans="1:19" ht="20.100000000000001" customHeight="1">
      <c r="A243" s="25" t="s">
        <v>29</v>
      </c>
      <c r="B243" s="25" t="s">
        <v>29</v>
      </c>
      <c r="C243" s="117" t="s">
        <v>29</v>
      </c>
      <c r="D243" s="35">
        <v>72</v>
      </c>
      <c r="E243" s="1" t="s">
        <v>371</v>
      </c>
      <c r="F243" s="1" t="s">
        <v>372</v>
      </c>
      <c r="G243" s="2" t="s">
        <v>373</v>
      </c>
      <c r="H243" s="39" t="s">
        <v>94</v>
      </c>
      <c r="I243" s="34" t="e">
        <f>M243+P243</f>
        <v>#VALUE!</v>
      </c>
      <c r="J243" s="128" t="e">
        <f>I243-I$231</f>
        <v>#VALUE!</v>
      </c>
      <c r="K243" s="86">
        <v>0.106944444444444</v>
      </c>
      <c r="L243" s="64" t="s">
        <v>397</v>
      </c>
      <c r="M243" s="64" t="e">
        <f>L243-K243</f>
        <v>#VALUE!</v>
      </c>
      <c r="N243" s="101">
        <v>0.1125</v>
      </c>
      <c r="O243" s="62" t="s">
        <v>397</v>
      </c>
      <c r="P243" s="64" t="s">
        <v>397</v>
      </c>
    </row>
    <row r="244" spans="1:19" ht="20.100000000000001" customHeight="1">
      <c r="A244" s="6"/>
      <c r="B244" s="11"/>
      <c r="C244" s="9"/>
      <c r="D244" s="11"/>
      <c r="E244" s="11"/>
      <c r="F244" s="11"/>
      <c r="G244" s="12"/>
      <c r="H244" s="6"/>
      <c r="I244" s="6"/>
      <c r="J244" s="83"/>
      <c r="K244" s="11"/>
      <c r="L244" s="11"/>
      <c r="M244" s="13"/>
      <c r="N244" s="124"/>
      <c r="O244" s="87"/>
    </row>
    <row r="245" spans="1:19" ht="20.100000000000001" customHeight="1">
      <c r="A245" s="24" t="s">
        <v>442</v>
      </c>
    </row>
    <row r="246" spans="1:19" ht="20.100000000000001" customHeight="1">
      <c r="C246" s="112" t="s">
        <v>412</v>
      </c>
    </row>
    <row r="248" spans="1:19" ht="20.100000000000001" customHeight="1">
      <c r="C248" s="112" t="s">
        <v>413</v>
      </c>
    </row>
    <row r="249" spans="1:19" ht="20.100000000000001" customHeight="1">
      <c r="C249" s="112" t="s">
        <v>423</v>
      </c>
    </row>
    <row r="251" spans="1:19" ht="20.100000000000001" customHeight="1">
      <c r="C251" s="112" t="s">
        <v>414</v>
      </c>
    </row>
    <row r="252" spans="1:19" ht="20.100000000000001" customHeight="1">
      <c r="C252" s="118">
        <v>41128</v>
      </c>
    </row>
    <row r="253" spans="1:19" ht="20.100000000000001" customHeight="1">
      <c r="C253" s="112" t="s">
        <v>421</v>
      </c>
    </row>
    <row r="254" spans="1:19" ht="20.100000000000001" customHeight="1">
      <c r="C254" s="112" t="s">
        <v>422</v>
      </c>
    </row>
  </sheetData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3" fitToHeight="6" orientation="portrait" verticalDpi="300" r:id="rId1"/>
  <headerFooter alignWithMargins="0">
    <oddHeader>&amp;CCarrrera de motos:  XV Competencia de motociclismo Coripata 2012
Domingo 4 de agosto de 2011    
Trancoma - San Jose de Pery, 2: Arapata - Coripata    
650 open, 250 4 tiempos, cuadras 700, cuadras 450, java 350, novatos 250, 150-125, chinas</oddHeader>
    <oddFooter>&amp;R&amp;P</oddFooter>
  </headerFooter>
  <rowBreaks count="5" manualBreakCount="5">
    <brk id="50" min="2" max="10" man="1"/>
    <brk id="90" min="2" max="10" man="1"/>
    <brk id="131" min="2" max="10" man="1"/>
    <brk id="171" min="2" max="10" man="1"/>
    <brk id="208" min="2" max="10" man="1"/>
  </rowBreaks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Cristian Conitzer</cp:lastModifiedBy>
  <cp:lastPrinted>2012-08-04T05:12:04Z</cp:lastPrinted>
  <dcterms:created xsi:type="dcterms:W3CDTF">2010-09-26T12:30:48Z</dcterms:created>
  <dcterms:modified xsi:type="dcterms:W3CDTF">2012-08-09T01:53:43Z</dcterms:modified>
</cp:coreProperties>
</file>